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172.16.0.231\bancodatos\Contabilidad\Contabilidad_Comun\PORTAL TRANSPARENCIA INVI\PORTAL DICIEMBRE 2021\"/>
    </mc:Choice>
  </mc:AlternateContent>
  <xr:revisionPtr revIDLastSave="0" documentId="13_ncr:1_{EE110669-D1C2-4611-8188-579CC2D2BB06}" xr6:coauthVersionLast="47" xr6:coauthVersionMax="47" xr10:uidLastSave="{00000000-0000-0000-0000-000000000000}"/>
  <bookViews>
    <workbookView xWindow="-120" yWindow="-120" windowWidth="20730" windowHeight="11160" xr2:uid="{1D6931C1-754D-4537-8B18-EECC12A3888A}"/>
  </bookViews>
  <sheets>
    <sheet name="PAGO A PROVEEDORES DIC. 2021" sheetId="1" r:id="rId1"/>
  </sheets>
  <externalReferences>
    <externalReference r:id="rId2"/>
  </externalReferences>
  <definedNames>
    <definedName name="_xlnm._FilterDatabase" localSheetId="0" hidden="1">'PAGO A PROVEEDORES DIC. 2021'!$B$6:$J$245</definedName>
    <definedName name="_xlnm.Print_Area" localSheetId="0">'PAGO A PROVEEDORES DIC. 2021'!$B$1:$J$241</definedName>
    <definedName name="_xlnm.Print_Titles" localSheetId="0">'PAGO A PROVEEDORES DIC. 2021'!$1:$6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4" i="1" l="1"/>
  <c r="K235" i="1"/>
  <c r="K236" i="1"/>
  <c r="K237" i="1"/>
  <c r="K238" i="1"/>
  <c r="K239" i="1"/>
  <c r="K240" i="1"/>
  <c r="K241" i="1"/>
  <c r="K242" i="1"/>
  <c r="K243" i="1"/>
  <c r="K244" i="1"/>
  <c r="K245" i="1"/>
  <c r="G30" i="1"/>
  <c r="G31" i="1"/>
  <c r="G67" i="1"/>
  <c r="G172"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H229" i="1"/>
  <c r="G162" i="1"/>
  <c r="G163" i="1"/>
  <c r="G164" i="1"/>
  <c r="G165" i="1"/>
  <c r="G166" i="1"/>
  <c r="G167" i="1"/>
  <c r="G168" i="1"/>
  <c r="G169" i="1"/>
  <c r="G170" i="1"/>
  <c r="G171" i="1"/>
  <c r="F229" i="1"/>
  <c r="G161" i="1" l="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95" i="1"/>
  <c r="G96" i="1"/>
  <c r="G97" i="1"/>
  <c r="G98" i="1"/>
  <c r="G99" i="1"/>
  <c r="G100" i="1"/>
  <c r="G101" i="1"/>
  <c r="G102" i="1"/>
  <c r="G103" i="1"/>
  <c r="G104" i="1"/>
  <c r="G105" i="1"/>
  <c r="G106" i="1"/>
  <c r="G107" i="1"/>
  <c r="G108" i="1"/>
  <c r="G109" i="1"/>
  <c r="G110" i="1"/>
  <c r="G111" i="1"/>
  <c r="G94" i="1"/>
  <c r="G93" i="1"/>
  <c r="G8" i="1"/>
  <c r="G9" i="1"/>
  <c r="G10" i="1"/>
  <c r="G11" i="1"/>
  <c r="G12" i="1"/>
  <c r="G13" i="1"/>
  <c r="G14" i="1"/>
  <c r="G15" i="1"/>
  <c r="G16" i="1"/>
  <c r="G17" i="1"/>
  <c r="G18" i="1"/>
  <c r="G19" i="1"/>
  <c r="G20" i="1"/>
  <c r="G21" i="1"/>
  <c r="G22" i="1"/>
  <c r="G23" i="1"/>
  <c r="G24" i="1"/>
  <c r="G25" i="1"/>
  <c r="G26" i="1"/>
  <c r="G27" i="1"/>
  <c r="G28" i="1"/>
  <c r="G29" i="1"/>
  <c r="G32" i="1"/>
  <c r="G33"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8" i="1"/>
  <c r="G69" i="1"/>
  <c r="G70" i="1"/>
  <c r="G71" i="1"/>
  <c r="G72" i="1"/>
  <c r="G73" i="1"/>
  <c r="G74" i="1"/>
  <c r="G75" i="1"/>
  <c r="G76" i="1"/>
  <c r="G77" i="1"/>
  <c r="G78" i="1"/>
  <c r="G79" i="1"/>
  <c r="G80" i="1"/>
  <c r="G81" i="1"/>
  <c r="G82" i="1"/>
  <c r="G83" i="1"/>
  <c r="G84" i="1"/>
  <c r="G85" i="1"/>
  <c r="G86" i="1"/>
  <c r="G87" i="1"/>
  <c r="G88" i="1"/>
  <c r="G89" i="1"/>
  <c r="G90" i="1"/>
  <c r="G91" i="1"/>
  <c r="G92" i="1"/>
  <c r="G7" i="1"/>
  <c r="B6" i="1"/>
  <c r="C6" i="1"/>
  <c r="D6" i="1"/>
  <c r="E6" i="1"/>
  <c r="F6" i="1"/>
  <c r="G6" i="1"/>
  <c r="H6" i="1"/>
  <c r="I6" i="1"/>
  <c r="J6" i="1"/>
  <c r="G229" i="1" l="1"/>
</calcChain>
</file>

<file path=xl/sharedStrings.xml><?xml version="1.0" encoding="utf-8"?>
<sst xmlns="http://schemas.openxmlformats.org/spreadsheetml/2006/main" count="893" uniqueCount="305">
  <si>
    <t>INSTITUTO NACIONAL DE LA VIVIENDA</t>
  </si>
  <si>
    <t>INVI</t>
  </si>
  <si>
    <t>PAGOS A PROVEEDORES</t>
  </si>
  <si>
    <t>PAGADO</t>
  </si>
  <si>
    <t xml:space="preserve">     Lic. Giannina Méndez</t>
  </si>
  <si>
    <t xml:space="preserve">       Directora Financiera</t>
  </si>
  <si>
    <t xml:space="preserve">        Lic. Jhonatan Crisóstomo </t>
  </si>
  <si>
    <t xml:space="preserve">             Enc. Contabilidad </t>
  </si>
  <si>
    <t xml:space="preserve"> 01/11/2021</t>
  </si>
  <si>
    <t xml:space="preserve"> 09/11/2021</t>
  </si>
  <si>
    <t>AL 31 DE DICIEMBRE 2021</t>
  </si>
  <si>
    <t>02/12/2021</t>
  </si>
  <si>
    <t>06/12/2021</t>
  </si>
  <si>
    <t>07/12/2021</t>
  </si>
  <si>
    <t>08/12/2021</t>
  </si>
  <si>
    <t>09/12/2021</t>
  </si>
  <si>
    <t>10/12/2021</t>
  </si>
  <si>
    <t>01/12/2021</t>
  </si>
  <si>
    <t>03/12/2021</t>
  </si>
  <si>
    <t>13/12/2021</t>
  </si>
  <si>
    <t>14/12/2021</t>
  </si>
  <si>
    <t>15/12/2021</t>
  </si>
  <si>
    <t>17/12/2021</t>
  </si>
  <si>
    <t>20/12/2021</t>
  </si>
  <si>
    <t>21/12/2021</t>
  </si>
  <si>
    <t>22/12/2021</t>
  </si>
  <si>
    <t>23/12/2021</t>
  </si>
  <si>
    <t>24/12/2021</t>
  </si>
  <si>
    <t>27/12/2021</t>
  </si>
  <si>
    <t>B1500000025</t>
  </si>
  <si>
    <t>d/f 23/11/2021</t>
  </si>
  <si>
    <t>Pago por cambio de pisos de tierra por pisos de cemento para 169 viviendas en azua, provincia azua region el valle y otras areas de la region sur.</t>
  </si>
  <si>
    <t xml:space="preserve"> 26/11/2021</t>
  </si>
  <si>
    <t>Pago por cambio de 7,651.33 m2 de piso de tierra por piso de cemento en azua, provincia azua , programa cambio de pisos de tierra por pisos de cemento, region el valle y otras de la region sur.</t>
  </si>
  <si>
    <t>Pago por cambio de 7,839.09 m2 de pisos de tierra por pisos de cemento en independencia, provincia independencia region de enriquillo.</t>
  </si>
  <si>
    <t>Pago por cambio de pisos de tierra por pisos de cemento para 125 viviendas en bahoruco, provincia bahoruco region de enriquillo.</t>
  </si>
  <si>
    <t>Pago por mejoramiento de un estimado de 576 viviendas en dajabon, programa dominicana se reconstruye, proyeto no.00392, provincia dajabon.</t>
  </si>
  <si>
    <t>Pago por mejoramiento de un estimado de 860 viviendas en peravia, programa dominicana se reconstruye, proyecto no.00379, provincia peravia.</t>
  </si>
  <si>
    <t>Pago por cambio de 8,918.72 m2 de pisos de tierra por pisos de cemento en san juan, en la provincia san juan y elias piña.</t>
  </si>
  <si>
    <t>Pago por adquisicion de switch para ser utilizados en la institucion.</t>
  </si>
  <si>
    <t>Pago por adquisicion de 10 docking station.</t>
  </si>
  <si>
    <t xml:space="preserve"> 01/11/2021Y 02/11/2021</t>
  </si>
  <si>
    <t>Pago por suministro de agua del edificio anexo codigo 45727, del edificio principal (agua de pozo) codigo 432493, del edificio principal (agua potable) codigo 45728, del almacen hato nuevo codigo 513523 y de invivienda codigo 203574.</t>
  </si>
  <si>
    <t>Segundo pago por concepto de alquiler de parqueos correspondiente al mes de octubre 2021.</t>
  </si>
  <si>
    <t>Segundo pago por servicios de mantenimiento preventivo y correctivo de las plantas electricas de la institucion.</t>
  </si>
  <si>
    <t>Segundo pago por concepto de adquisicion de uniformes para el personal de distintas areas de la institucion.</t>
  </si>
  <si>
    <t xml:space="preserve"> 07/09/2021 </t>
  </si>
  <si>
    <t>18/10/2021 Y  15/10/2021,</t>
  </si>
  <si>
    <t xml:space="preserve"> 06/10/2021</t>
  </si>
  <si>
    <t xml:space="preserve"> 12/10/2021 Y  11/10/2021</t>
  </si>
  <si>
    <t>Tercer pago por servicios de mantenimiento y reparacion de la flotilla de vehiculo de la institucion.</t>
  </si>
  <si>
    <t>Segundo pago por concepto de fumigacion de plagas y desinfeccion por covid-19, en nuestras oficinas regionales,.</t>
  </si>
  <si>
    <t>Reposicion fondo caja chica (viatico) de la direccion administrativa, comprobantes numerados desde el 35483 al 35511.</t>
  </si>
  <si>
    <t>01/12/2021 y 03/12/2021,</t>
  </si>
  <si>
    <t>Pago por concepto de adquisicion de materiales de plomeria para ser utilizado por la unidad de accion rapida de la institucion, dirigido a mipymes.</t>
  </si>
  <si>
    <t>Pago por cambio de 7,698.27 m2 de pisos de tierra por pisos de cemento en azua provincia azua, region el valle y otras provincias de la region sur.</t>
  </si>
  <si>
    <t>30/11/2021,</t>
  </si>
  <si>
    <t>Cuarto pago por concepto de adquisicion de materiales de construccion para ser utilizados por la brigada de accion rapida de la institucion.</t>
  </si>
  <si>
    <t>Reposicion fondo de caja chica de la direccion administrativa, comprobantes numerados del 34701 al 34738.</t>
  </si>
  <si>
    <t>05/12/2021, 25/11/2021,  05/12/2021  y 25/11/202</t>
  </si>
  <si>
    <t>Pago servicios telefonicos del almacen de hato nuevo, servicios de telecable e internet de esta institucion.</t>
  </si>
  <si>
    <t xml:space="preserve"> 19/11/2021 y 20/11/2021</t>
  </si>
  <si>
    <t>05/12/2021,</t>
  </si>
  <si>
    <t>Tercer y ultimo pago por concepto de mantenimiento y reparacion de los vehiculos pertenecientes a la flotilla de la institucion.</t>
  </si>
  <si>
    <t>Pago por servicio maestria de ceremonia para evento de planificacion entrategica, definicion de metas del nuevo ministerio mived y primer picazo hospital del municipio de villa vasquez.</t>
  </si>
  <si>
    <t>Segundo y ultimo pago por concepto de servicios de montaje para inauguraciones de obras y eventos varios, por un periodo de (03) tres meses.</t>
  </si>
  <si>
    <t>Segundo y ultimo pago por servicios de publicidad en medios impresos de circulacion nacional para convocatorias a procesos de licitacion publica nacional.</t>
  </si>
  <si>
    <t>07/12/2021,</t>
  </si>
  <si>
    <t xml:space="preserve"> 01/10/2021</t>
  </si>
  <si>
    <t xml:space="preserve"> 30/11/2021</t>
  </si>
  <si>
    <t>06/12/2021,</t>
  </si>
  <si>
    <t xml:space="preserve"> 06/12/2021</t>
  </si>
  <si>
    <t>Primer pago correspondiente al 20% del contrato no.mivhed-cs-003-2021 proceso invi-ccc-cp-2021-0020 por adquisicion de tickets de combustible para el uso de la institucion.</t>
  </si>
  <si>
    <t xml:space="preserve"> 09/12/2021</t>
  </si>
  <si>
    <t>11/10/2021 y 12/10/2021,</t>
  </si>
  <si>
    <t xml:space="preserve"> 09/12/2021 </t>
  </si>
  <si>
    <t xml:space="preserve"> 15/12/2021</t>
  </si>
  <si>
    <t>Pago 20% de avance inicial por mejoramiento de un estimado de 150 viviendas en la romana , lote 25.. proy: dominicana se reconstruye ii [00427] (ficha # cbe00408) . presupuesto y contrato anexos.</t>
  </si>
  <si>
    <t xml:space="preserve"> 01/12/2021, 17/11/2021,  01/12/2021,  07/12/2021,  09/12/2021,  09/12/2021,  08/12/2021 y  08/12/2021,</t>
  </si>
  <si>
    <t xml:space="preserve"> 01/12/2021</t>
  </si>
  <si>
    <t>Pago 20% de avance inicial de la ficha cbe00413, lote 30, por mejoramiento de un estimado de 260 viviendas en santiago ,programa dominicana se reconstruye ii, proyecto 00427.</t>
  </si>
  <si>
    <t>Pago 20% de avance inicial, lote 8, sub-lote 1, por la adquisicion e instalacion de equipo y mobiliario medico para el hospital municipal dra. octavia gautier, en jarabacoa, provincia la vega.</t>
  </si>
  <si>
    <t>Pago 20% de avance inicial lote 1, por construccion del hospital dra. octavia gautier en el municipio de jarabacoa, provincia la vega.</t>
  </si>
  <si>
    <t>Pago prestaciones laborales por cierre de institucion.</t>
  </si>
  <si>
    <t>Pago por servicios de produccion para campaña publicitaria institucional (mivhed) y campaña publicitaria dominicana se reconstruye (mivhed).</t>
  </si>
  <si>
    <t>Pago jornaleros que trabajaron en la excavacion para zapata de muro de la construccion de una vivienda en los tanquecito municipio boca chica, provincia santo domingo.</t>
  </si>
  <si>
    <t>17/11/2021,  17/11/2021,  01/11/2021,  01/11/2021,  20/10/2021,  20/10/2021 y  01/11/2021</t>
  </si>
  <si>
    <t>Pago correspondiente a la poliza no. 30-93-015688, por concepto de seguro medico master ind de salud internacional, facturacion regular y odontologia, corresp. al mes de noviembre.</t>
  </si>
  <si>
    <t xml:space="preserve"> 10/12/2021</t>
  </si>
  <si>
    <t xml:space="preserve"> 07/12/2021</t>
  </si>
  <si>
    <t xml:space="preserve">09/12/2021 y 10/12/2021 </t>
  </si>
  <si>
    <t>Pago por descuento en prestaciones a la empleada adelaidys herasme mendez, por deuda contraida para adquisicion de utiles escolares.</t>
  </si>
  <si>
    <t xml:space="preserve"> 13/09/2021</t>
  </si>
  <si>
    <t>Pago por concepto de notarizaciones de cinco (5) actos autenticos.</t>
  </si>
  <si>
    <t>Pago por adquisicion de papel de baño y servilletas para los almacenes del edificio i y ii mived.</t>
  </si>
  <si>
    <t>Pago por concepto de adquisicion de papel de baño y servilleta, para los almacenes del edificio i y ii mived.</t>
  </si>
  <si>
    <t>Pago por concepto de servicios juridicos por notarizaciones de 16 contratos.</t>
  </si>
  <si>
    <t>Pago por concepto de notificaciones de (09) nueve actos autenticos.</t>
  </si>
  <si>
    <t>Tercer y ultimo pago 3/3 por servicios de publicidad.</t>
  </si>
  <si>
    <t>Primer pago 1/4 por concepto de servicios de publicidad.</t>
  </si>
  <si>
    <t>Segundo pago de la orden de compras no. invi-2021-00213 d/f 08/09/2021, con la factura no.  por servicios de alquiler de retropala.</t>
  </si>
  <si>
    <t>Segundo y ultimo pago del contrato no. invi-cs-040-2021, proceso invi-ccc-pepb-2021-0007, con la fact. no. por concepto de serv. de transmision en medios digitales.</t>
  </si>
  <si>
    <t>Tercer y ultimo pago 3/3 por concepto de servicios de publicidad.</t>
  </si>
  <si>
    <t>Segundo, tercer y ultimo pago por concepto de servicio de publicidad.</t>
  </si>
  <si>
    <t>Segundo y ultimo pago por concepto de servicios de publicidad.</t>
  </si>
  <si>
    <t>Segundo y ultimo por servicios de publicidad en medios de television, radio y digital.</t>
  </si>
  <si>
    <t>Tercer y ultimo pago 3/3 por concepto de publicidad.</t>
  </si>
  <si>
    <t>Pago por concepto de adquisicion de paletas de madera.</t>
  </si>
  <si>
    <t>Segundo y ultimo pago por concepto de publicidad.</t>
  </si>
  <si>
    <t>Segundo y ultimo pago por concepto de servicios de transporte de carga por tres meses.</t>
  </si>
  <si>
    <t>Primer pago 1/4 por concepto de servicio de publicidad en medios digitales acento.com.do.</t>
  </si>
  <si>
    <t xml:space="preserve">Pago por suministro de agua </t>
  </si>
  <si>
    <t>Pago de descuento aplicado a contratistas de obras de esta institucion, por las cuentas invi fondo de reconstruccion y mejoramiento de viviendas e invi proyectos especiales.</t>
  </si>
  <si>
    <t>Pago por cambio de 8,684.02 m2 de pisos de tierra por pisos de cemento en san juan, provincia san juan y elias piña.</t>
  </si>
  <si>
    <t>Pago por suministro de energia electrica de la oficina regional este la romana nic 1660642 (rd$1,335.96) y de la estafeta de invivienda nic 1510254 (rd$467.38).</t>
  </si>
  <si>
    <t>Pago por servicio de energia electrica de la regional cibao, contrato no. 5159623.</t>
  </si>
  <si>
    <t>Pago a jornaleros que trabajaron en la construccion y reparacion de 4 viviendas en el municipio de monte plata, de la provincia monte plata.</t>
  </si>
  <si>
    <t>Primer pago por alquiler de 38 parqueos.</t>
  </si>
  <si>
    <t>Pago por consumo energia electrica.</t>
  </si>
  <si>
    <t>Pago 20% de avance inicial de la ficha cbe00421, por construccion centro de atención primaria profesor juan bosch partidas electricas, mobiliario y otros.</t>
  </si>
  <si>
    <t>Pago por mejoramiento de un estimado de 735 viviendas en la vega, programa dominicana se reconstruye.</t>
  </si>
  <si>
    <t>Pago 20% de avance inicial de la ficha cbe00420, lote 37, por mejoramiento de un estimado de 225 viviendas en santo domingo.</t>
  </si>
  <si>
    <t>Pago 20% de avance inicial por mejoramiento de un estimado de 150 viviendas en hermanas mirabal , lote 19.. proy: dominicana se reconstruye.</t>
  </si>
  <si>
    <t>Pago por concepto de honorarios por servicios notariales de 2 actos autenticos.</t>
  </si>
  <si>
    <t>Pago por construcción de 12 edif. económicos de tres niveles y seis apartamentos de 65 mts2 tipo e, 1 edif. económicos de 4 niveles y 8 apartamentos de 65 mts2 tipo e, calles de acceso y parqueos.</t>
  </si>
  <si>
    <t>Pago 20% de avance inicial de la ficha cbe00411, lote 33, por mejoramiento de un estimado de 150 viviendas en san juan , prov. san juan ,programa dominicana se reconstruye</t>
  </si>
  <si>
    <t>Pago 20% de avance inicial de la ficha cbe00398, lote 15, por mejoramiento de un estimado de 200 viviendas en maria trinidad sanchez ,programa dominicana se reconstruye</t>
  </si>
  <si>
    <t>Pago por mejoramiento de 1,000 viviendas con sustitucion de piso de tierra por piso de concreto en la provincia san juan de la maguana, proyecto contstruyendo esperanza paso a paso no. 00422, provincia san juan de la maguana.</t>
  </si>
  <si>
    <t xml:space="preserve"> 02/12/2021</t>
  </si>
  <si>
    <t>Pago por concepto de adquisicion de mobiliarios para uso en el edificio i y ii del mivhed.</t>
  </si>
  <si>
    <t>Pago por concepto de notificaciones de cinco (5) acto autentico.</t>
  </si>
  <si>
    <t>Pago por concepto de notificaciones de veintidos (22) actos autenticos.</t>
  </si>
  <si>
    <t xml:space="preserve"> 16/11/2021</t>
  </si>
  <si>
    <t>Pago por servicios de notarizaciones de dos (2) actos autenticos.</t>
  </si>
  <si>
    <t>Pago 20% de avance inicial de la ficha cbe00367, lote 03, por remodelacion faro a colon,provincia santo domingo.</t>
  </si>
  <si>
    <t>Pago 20% de avance inicial de la ficha cbe00368,lote 02, por terminacion de la construccion del edificio centro tecnologico comunitario los llanos, provincia san pedro de macoris.</t>
  </si>
  <si>
    <t>Tercer y ultimo pago 3/3 por servicios de alquiler de retropala por tres (3) meses para ser utilizado en la carga de materiales en el almacen de hato nuevo.</t>
  </si>
  <si>
    <t>03/12/2021 p</t>
  </si>
  <si>
    <t>Pago por concepto de notarizaciones de 4 actos.</t>
  </si>
  <si>
    <t>Pago 20% de avance inicial de la ficha cbe 00399, lote 16, por mejoramiento de un estimado de 100 viviendas en sanchez ramirez ,programa dominicana se reconstruye.</t>
  </si>
  <si>
    <t>Aporte para la actividad navideña de la guardia presidencial, toda la actividad relativa a esta solicitud se efectuara a fin del presente año en las instalaciones de estos</t>
  </si>
  <si>
    <t>Pago por deuda pendiente por credito con dicha compañia de un empleado desvinculado (gustavo vargas lugo, ced: 001-1583731-2), al que no se le realizo el descuento en sus prestaciones laborales, este empleado fue desvinculado el 30 de septiembre 2021.</t>
  </si>
  <si>
    <t>Pago deuda contraida con dicha compañia el cual fue retenidos del monto total de las prestaciones laborales a los empleados por adquisicion de articulos a credito.</t>
  </si>
  <si>
    <t>20/12/2021 y 20/12/2021</t>
  </si>
  <si>
    <t>Pago nomina complementaria al persnal fijo y personal militar nuevo ingreso de esta institucion.</t>
  </si>
  <si>
    <t>Pago jornalero que trabajo en la remodelacion de vivienda ubicada en la zona colonial del distrito nacional.</t>
  </si>
  <si>
    <t>Pago honorarios como peritos externos por evaluacion de los procesos de licitacion publica nacional, no. invi-ccc-lpn-2021-0004, invi-ccc-lpn-2021-0005 y invi-ccc-lpn-2021-0007.</t>
  </si>
  <si>
    <t>Pago jornalero que trabajo en el taller de ebanisteria de hato nuevo.</t>
  </si>
  <si>
    <t>Pago por servicios de internet movil, internet 50gb, y la central telefónica de la institucion.</t>
  </si>
  <si>
    <t>Pago por suministro de energia electrica de la oficina regional este la romana nic 1660642 (rd$1,428.77) y de la estafeta de invivienda nic 1510254 (rd$505.21) .</t>
  </si>
  <si>
    <t xml:space="preserve">B1500000003 </t>
  </si>
  <si>
    <t xml:space="preserve"> B1500000004 </t>
  </si>
  <si>
    <t xml:space="preserve">B1500000032 </t>
  </si>
  <si>
    <t xml:space="preserve">B1500000166 </t>
  </si>
  <si>
    <t/>
  </si>
  <si>
    <t xml:space="preserve">B1500000062 </t>
  </si>
  <si>
    <t xml:space="preserve">B1500000018 </t>
  </si>
  <si>
    <t xml:space="preserve">B1500000207 </t>
  </si>
  <si>
    <t xml:space="preserve">B1500001024 </t>
  </si>
  <si>
    <t xml:space="preserve">B1500000069 </t>
  </si>
  <si>
    <t xml:space="preserve">B1500000833 </t>
  </si>
  <si>
    <t xml:space="preserve">B1500000141 </t>
  </si>
  <si>
    <t xml:space="preserve">B1500000004 </t>
  </si>
  <si>
    <t xml:space="preserve">B1500000121 </t>
  </si>
  <si>
    <t xml:space="preserve">B1500077789, 77684, 77792, 77561,  Y 82893 </t>
  </si>
  <si>
    <t xml:space="preserve"> B1500000002 </t>
  </si>
  <si>
    <t xml:space="preserve">B1500000020 </t>
  </si>
  <si>
    <t xml:space="preserve">B1500000022 </t>
  </si>
  <si>
    <t xml:space="preserve">B1500000042 </t>
  </si>
  <si>
    <t xml:space="preserve">B1500000027, 28 Y 29 </t>
  </si>
  <si>
    <t xml:space="preserve">B1500000134 </t>
  </si>
  <si>
    <t>B1500000050</t>
  </si>
  <si>
    <t xml:space="preserve"> B1500000017 </t>
  </si>
  <si>
    <t xml:space="preserve">B1500000674 </t>
  </si>
  <si>
    <t xml:space="preserve">B1500000125  Y 124 </t>
  </si>
  <si>
    <t xml:space="preserve">B1500000305 </t>
  </si>
  <si>
    <t xml:space="preserve">B1500000120 Y 119 </t>
  </si>
  <si>
    <t>B1500000214 D Y 213</t>
  </si>
  <si>
    <t xml:space="preserve">B1500000054 </t>
  </si>
  <si>
    <t xml:space="preserve">B1500000271 </t>
  </si>
  <si>
    <t xml:space="preserve">B1500001339 </t>
  </si>
  <si>
    <t xml:space="preserve">B1500000176 </t>
  </si>
  <si>
    <t xml:space="preserve">B1500000168 Y 169 </t>
  </si>
  <si>
    <t xml:space="preserve">B1500000005 </t>
  </si>
  <si>
    <t>B1500000242</t>
  </si>
  <si>
    <t xml:space="preserve">B1500079119, 79015, 79122, 78892 Y 83448 </t>
  </si>
  <si>
    <t xml:space="preserve">B1500000002 </t>
  </si>
  <si>
    <t>B1500112919, 114262 Y 114415</t>
  </si>
  <si>
    <t xml:space="preserve">B1500000088 </t>
  </si>
  <si>
    <t xml:space="preserve">B1500000017 </t>
  </si>
  <si>
    <t xml:space="preserve">B1500035439, 35308, 35685 Y 35317 </t>
  </si>
  <si>
    <t xml:space="preserve"> B1500000005 </t>
  </si>
  <si>
    <t>B1500179282  Y 180609 D/F 20/11/2021</t>
  </si>
  <si>
    <t xml:space="preserve">B1500244738 </t>
  </si>
  <si>
    <t xml:space="preserve">B1500000189,188, 190 </t>
  </si>
  <si>
    <t xml:space="preserve">B1500000027 </t>
  </si>
  <si>
    <t>B1500000045</t>
  </si>
  <si>
    <t xml:space="preserve">B1500005444 </t>
  </si>
  <si>
    <t>B1500006152</t>
  </si>
  <si>
    <t xml:space="preserve">B1500000011 </t>
  </si>
  <si>
    <t xml:space="preserve">B1500000360 </t>
  </si>
  <si>
    <t xml:space="preserve">B1500000024 </t>
  </si>
  <si>
    <t>B1500000212</t>
  </si>
  <si>
    <t xml:space="preserve">B1500000019 </t>
  </si>
  <si>
    <t>B1500256161, 256162, 257987 Y 260564</t>
  </si>
  <si>
    <t xml:space="preserve">B1500000304 </t>
  </si>
  <si>
    <t xml:space="preserve">B1500000326 </t>
  </si>
  <si>
    <t>B1500031096, 031097, 031099, 31100.</t>
  </si>
  <si>
    <t xml:space="preserve">B1500000143 </t>
  </si>
  <si>
    <t xml:space="preserve">B1500000183 </t>
  </si>
  <si>
    <t xml:space="preserve">B1500000056 </t>
  </si>
  <si>
    <t xml:space="preserve">B1500000172 </t>
  </si>
  <si>
    <t>B1500000057</t>
  </si>
  <si>
    <t xml:space="preserve"> B1500000170 </t>
  </si>
  <si>
    <t xml:space="preserve">B1500000241  Y 242 </t>
  </si>
  <si>
    <t>B1500000103</t>
  </si>
  <si>
    <t xml:space="preserve">B1500000045 </t>
  </si>
  <si>
    <t>B1500021175, 21203, 21217, 21218, 21519 21520,  21514  Y 21515.</t>
  </si>
  <si>
    <t>B1500021275, 21276, 21277.</t>
  </si>
  <si>
    <t>B1500000024</t>
  </si>
  <si>
    <t>B1500021202, 21200, 20840, 20839, 20838, 20837 Y 20824</t>
  </si>
  <si>
    <t xml:space="preserve">B1500000224 </t>
  </si>
  <si>
    <t>B1500000710 Y 711</t>
  </si>
  <si>
    <t xml:space="preserve">B1500000142 </t>
  </si>
  <si>
    <t xml:space="preserve">B1500000167 Y B1500000168 </t>
  </si>
  <si>
    <t xml:space="preserve">B1500000332 </t>
  </si>
  <si>
    <t>B1500000151</t>
  </si>
  <si>
    <t xml:space="preserve">B1500000064, 65, 66 Y 67 </t>
  </si>
  <si>
    <t xml:space="preserve">B1500000068 </t>
  </si>
  <si>
    <t xml:space="preserve">B1500000026 </t>
  </si>
  <si>
    <t xml:space="preserve"> B1500000098 </t>
  </si>
  <si>
    <t xml:space="preserve">B1500000953 </t>
  </si>
  <si>
    <t xml:space="preserve"> B1500000011 </t>
  </si>
  <si>
    <t>B1500000153</t>
  </si>
  <si>
    <t xml:space="preserve"> B1500000152 Y 154 </t>
  </si>
  <si>
    <t xml:space="preserve">B1500000064 </t>
  </si>
  <si>
    <t xml:space="preserve">B1500000086 </t>
  </si>
  <si>
    <t xml:space="preserve">B1500000021 </t>
  </si>
  <si>
    <t xml:space="preserve">B1500183809  Y 183270 </t>
  </si>
  <si>
    <t>B1500116973, 116842 Y 115848</t>
  </si>
  <si>
    <t>Pago por mejoramiento de un estimado de 990 viviendas en san cristobal, programa dominicana se reconstruye.</t>
  </si>
  <si>
    <t>Pago por mejoramiento de un estimado de 589 viviendas en la altagracia, programa dominicana se reconstruye.</t>
  </si>
  <si>
    <t>Pago por construcción de 12 edif. económicos de tres niveles y seis apartamentos de 65 mts2 tipo e,1 edif. económico de 4 niveles y 8 apartamentos de 65 mts2 tipo e, calles de acceso y parqueos, proyecto invi villa esperanza santiago rodriguez.</t>
  </si>
  <si>
    <t>Tercer pago por concepto de afiliacion para el servicios de consultas de un buro de credito con 120 consultas al mes.</t>
  </si>
  <si>
    <t>Tercer pago por servicios de consultas de un buro del credito con un minimo de (120) consultas al mes, con una vigencia de (6) meses.</t>
  </si>
  <si>
    <t>Tercer pago por servicios de transporte para el traslado del personal a las diferentes provincias del pais.</t>
  </si>
  <si>
    <t>Primer pago por servicios de publicidad en radio anacaona.</t>
  </si>
  <si>
    <t>Primer pago 1/4 por servicios de publicidad televisiva en el programa hablando de derecho.</t>
  </si>
  <si>
    <t>Primer pago 1/4 por servicio de publicidad en medios de television y digital.</t>
  </si>
  <si>
    <t>Tercer y ultimo pago 3/3 por serv. de publicidad en medios de television, radio y digital.</t>
  </si>
  <si>
    <t>Tecer y ultimo pago 3/3 por concepto de servicios de publicidad en medios de television, radio y digital.</t>
  </si>
  <si>
    <t>Pago por cambio de pisos de tierra por pisos de cemento para 167 viviendas en independencia, provincia independencia, region de enriquillo.</t>
  </si>
  <si>
    <t>Pago retencion del 1% descontado a contratistas de obras de esta institucion, por las cuentas invi fondo reconstruccion y mejoramiento de viviendas e invi proyectos especiales.</t>
  </si>
  <si>
    <t>Pago correspondiente al seguro medico de los empleados regulares.</t>
  </si>
  <si>
    <t>Segundo pago 2/4 por servicios de publicidad.</t>
  </si>
  <si>
    <t>Pago por cambio de pisos de tierra por pisos de cemento para 190 viviendas en san juan, provincia san juan y elias piña.</t>
  </si>
  <si>
    <t>Tercer pago por servicio de mantenimiento de los ascensores de esta institucion.</t>
  </si>
  <si>
    <t>Primer pago 1/4 por servicios de publicidad en medios de television y digital, que se transmite en el canal 9 en el programa hoy mismo.</t>
  </si>
  <si>
    <t>Primer pago 1/4 por concepto de colocacion de publicidad en el canal hilando fino tv.</t>
  </si>
  <si>
    <t>Aporte para la reparacion y/o adecuacion del techo de la infraestructura del edificio principal del centro educativo.</t>
  </si>
  <si>
    <t>Segundo pago 2/4 por servicio de publicidad en medios de television, radio y digital.</t>
  </si>
  <si>
    <t>Aporte para la compra de regalos y/o constribucion para la unidad del cuerpo presidencial.</t>
  </si>
  <si>
    <t>Primer pago 1/4 por servicio de publicidad de medios digital, ndigital.</t>
  </si>
  <si>
    <t>Pago por concepto de renovacion y disminucion polizas de incendio no. 2-2-201-0012802, incendio y lineas aliadas (basica) 2-2-801-0039538, responsabilidad civil extracontractural , 2-2-802-0039539 responsabilidad civil exceso, 2-2-804-0008853, fidelidad 3d.</t>
  </si>
  <si>
    <t>Segundo por servicios de publicidad en radio anacaona.</t>
  </si>
  <si>
    <t>Primer pago por servicios de publicidad institucional en el programa sentido comun.</t>
  </si>
  <si>
    <t xml:space="preserve">Primer pago  por concepto de publicidad. </t>
  </si>
  <si>
    <t>Primer pago por concepto de colocacion de web banner del mivhed publicitario en el portal de noticias fuegoalalata.do.</t>
  </si>
  <si>
    <t>Reposicion fondo de caja chica de la direccion administrativa.</t>
  </si>
  <si>
    <t>Primer pago 1/4 por servicio de publicidad de medios digitales, notismart.info, periodico digitall.</t>
  </si>
  <si>
    <t>Primer pago  por servicios de publicidad en medios de television, radio y digital.</t>
  </si>
  <si>
    <t>Primer pago 1/4 por servicios de publicidad en medios radiales.</t>
  </si>
  <si>
    <t>Segundo y ultimo pago por servicio de publicidad.</t>
  </si>
  <si>
    <t>Pago por cambio de pisos de tierra por pisos de cemento para 185 viviendas en elias piña, provincia elias piña y san juan.</t>
  </si>
  <si>
    <t>Pago por construcción de 2 edificios económicos de 3 niveles y 6 apartamentos de 56.00 m2 tipo 1.; electrificación exterior aérea soterrada.</t>
  </si>
  <si>
    <t>Pago jornaleros que trabajaron en la adecuacion del archivo inactivo en hato nuevo.</t>
  </si>
  <si>
    <t>Pago correspondiente a la poliza no. 30-93-015688, por concepto de seguro medico master ind de salud internacional, facturacion regular y odontologia.</t>
  </si>
  <si>
    <t>Segundo pago 2/4  por concepto de colocacion de publicidad en el canal hilando fino tv.</t>
  </si>
  <si>
    <t>Pago correspondiente al seguro medico de dependientes opcionales, personal pensionado y personal regular.</t>
  </si>
  <si>
    <t>Pago 20% de avance inicial de la ficha cbe00392, lote 9, por mejoramiento de un estimado de 150 viviendas en sanchez ramirez.</t>
  </si>
  <si>
    <t>Pago 20% de avance inicial de la ficha cbe00423, lote 4, por construccion centro de retención vehicular digesett.. proyecto construccion centro de retención vehicular digesett.</t>
  </si>
  <si>
    <t>Pago 20% de avance inicial de la ficha cbe00424, lote 9 sub-lote 1, por equipamiento y mobiliario medico hospital padre billini, proyecto equipamiento y mobiliario medico hospital padre billini.</t>
  </si>
  <si>
    <t>Pago 20% de avance inicia de la ficha cbe00427, lote 1, por equipamiento y mobiliario medico hospital de villa hermosa, proyecto equipamiento y mobiliario medico hospital de villa hermosa.</t>
  </si>
  <si>
    <t>Pago 20% de avance inicial de la ficha cbe00425, lote 1 sub-lote 1, por equipamiento y mobiliario medico hospital de esperanza, proyeto equipamiento y mobiliario medico hospital de esperanza.nexos</t>
  </si>
  <si>
    <t>Pago 20% de avance inicial de la ficha cbe00422, lote 02, por construccion hospital municipal de villa vásquez, provincia monte cristi, proyecto construccion hospital municipal de villa vásquez.</t>
  </si>
  <si>
    <t>Pago a jornaleros que trabajaron en la reconstruccion de 6 viviendas en la c/ aguacate no.84, la puya, sector arroyo hondo del distrito nacional.</t>
  </si>
  <si>
    <t>Primer pago 1/4 por concepto de publicidad colocada en mañana boreal en los canales 20 aster, 76 de claro, 293 de wind tvo.</t>
  </si>
  <si>
    <t>Primer pago por concepto de servicios de publicidad en el programa "gobierno de la mañana y gobierno de la tarde", se transmiten de lunes a viernes, por la z audio digital.</t>
  </si>
  <si>
    <t>Primer pago 1/4 por servicios de publicidad de doce (12) cuñas mensuales, en el programa propuesta semanal.</t>
  </si>
  <si>
    <t>Primer pago por servicios de publicidad digital en la pagina www.quiosco.com.do.</t>
  </si>
  <si>
    <t>Pago 20% de avance inicial de la ficha cbe00426, lote 10, sub-lote 1, por equipamiento y mobiliario medico para el hospital regional san vicente de paul, ubicado en el municipio san francisco de macoris, provincia. Duarte.</t>
  </si>
  <si>
    <t>Segundo pago 2/4 por servicio de publicidad de medios digital, ndigital.</t>
  </si>
  <si>
    <t>Pago descuento de utiles escolares realizados a empleados fijos y militares.</t>
  </si>
  <si>
    <t>Pago descuento aplicado a los empleados por concepto de credito adquiridos.</t>
  </si>
  <si>
    <t>Pago descuento de seguro funerario savica a empleados contratados.</t>
  </si>
  <si>
    <t>Pago descuento de la ley 57-86-16 retenido por nomina a empleados fijos de esta institucion.</t>
  </si>
  <si>
    <t>Pago por concepto de notarizaciones de 63 actos autentico.</t>
  </si>
  <si>
    <t>Pago 20% de avance inicial , lote ii, por la adquisicion e instalacion de mobiliarios de oficina, para el equipamiento de los hospitales municipal de nisibbon, municipio higuey, prov. la altagracia, hospital municipal villa hermosa, municipio villa hermosa, prov. la romana.</t>
  </si>
  <si>
    <t xml:space="preserve">B1500000226 </t>
  </si>
  <si>
    <t xml:space="preserve">B1500000080 </t>
  </si>
  <si>
    <t xml:space="preserve">B1500001146 </t>
  </si>
  <si>
    <t>Pago por concepto de adquisicion de t-shirt con logo nuevo (mivhed) serigrafiado para uso de la brigada unidad de accion rapida de la institucion.</t>
  </si>
  <si>
    <t>Pago por concepto de notarizacion de un (1) acto autentico.</t>
  </si>
  <si>
    <t>Pago descuento de la ley 57-86-16 retenido por nomina a personal contratado de esta institucion.</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</si>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</sst>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
    <numFmt numFmtId="165" formatCode="###,###,##0.00"/>
    <numFmt numFmtId="166" formatCode="_-* #,##0.00\ _€_-;\-* #,##0.00\ _€_-;_-* &quot;-&quot;??\ _€_-;_-@_-"/>
    <numFmt numFmtId="167" formatCode="dd/mm/yyyy;@"/>
  </numFmts>
  <fonts count="20" x14ac:knownFonts="1">
    <font>
      <sz val="11"/>
      <color theme="1"/>
      <name val="Calibri"/>
      <family val="2"/>
      <scheme val="minor"/>
    </font>
    <font>
      <sz val="10"/>
      <name val="Courier New"/>
      <family val="3"/>
    </font>
    <font>
      <sz val="8"/>
      <name val="Courier New"/>
      <family val="3"/>
    </font>
    <font>
      <b/>
      <sz val="10"/>
      <color rgb="FF000000"/>
      <name val="Arial"/>
      <family val="2"/>
    </font>
    <font>
      <sz val="10"/>
      <name val="Calibri"/>
      <family val="2"/>
      <scheme val="minor"/>
    </font>
    <font>
      <b/>
      <sz val="10"/>
      <name val="Calibri"/>
      <family val="2"/>
      <scheme val="minor"/>
    </font>
    <font>
      <sz val="10"/>
      <name val="Arial"/>
      <family val="2"/>
    </font>
    <font>
      <b/>
      <sz val="11"/>
      <name val="Calibri"/>
      <family val="2"/>
      <scheme val="minor"/>
    </font>
    <font>
      <sz val="11"/>
      <color theme="1"/>
      <name val="Calibri"/>
      <family val="2"/>
      <scheme val="minor"/>
    </font>
    <font>
      <b/>
      <sz val="12"/>
      <name val="Times New Roman"/>
      <family val="1"/>
    </font>
    <font>
      <sz val="11"/>
      <color indexed="8"/>
      <name val="Calibri"/>
      <family val="2"/>
    </font>
    <font>
      <sz val="8"/>
      <name val="Calibri"/>
      <family val="2"/>
      <scheme val="minor"/>
    </font>
    <font>
      <b/>
      <sz val="8"/>
      <color theme="1"/>
      <name val="Calibri"/>
      <family val="2"/>
      <scheme val="minor"/>
    </font>
    <font>
      <b/>
      <sz val="7"/>
      <name val="Calibri"/>
      <family val="2"/>
      <scheme val="minor"/>
    </font>
    <font>
      <b/>
      <sz val="7"/>
      <color theme="1"/>
      <name val="Calibri"/>
      <family val="2"/>
      <scheme val="minor"/>
    </font>
    <font>
      <b/>
      <sz val="7"/>
      <name val="Courier New"/>
      <family val="3"/>
    </font>
    <font>
      <b/>
      <sz val="9"/>
      <name val="Calibri"/>
      <family val="2"/>
      <scheme val="minor"/>
    </font>
    <font>
      <sz val="8"/>
      <color theme="1"/>
      <name val="Calibri"/>
      <family val="2"/>
      <scheme val="minor"/>
    </font>
    <font>
      <b/>
      <sz val="11"/>
      <color theme="1"/>
      <name val="Calibri"/>
      <family val="2"/>
      <scheme val="minor"/>
    </font>
    <font>
      <b/>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8" fillId="0" borderId="0" applyFont="0" applyFill="0" applyBorder="0" applyAlignment="0" applyProtection="0"/>
    <xf numFmtId="0" fontId="10" fillId="0" borderId="0"/>
    <xf numFmtId="43" fontId="10" fillId="0" borderId="0" applyFont="0" applyFill="0" applyBorder="0" applyAlignment="0" applyProtection="0"/>
  </cellStyleXfs>
  <cellXfs count="65">
    <xf numFmtId="0" fontId="0" fillId="0" borderId="0" xfId="0"/>
    <xf numFmtId="0" fontId="9" fillId="2" borderId="0" xfId="0" applyFont="1" applyFill="1" applyAlignment="1">
      <alignment vertical="center"/>
    </xf>
    <xf numFmtId="0" fontId="1" fillId="3" borderId="0" xfId="0" applyFont="1" applyFill="1" applyAlignment="1">
      <alignment vertical="center"/>
    </xf>
    <xf numFmtId="0" fontId="1" fillId="0" borderId="0" xfId="0" applyFont="1" applyAlignment="1">
      <alignment vertical="center"/>
    </xf>
    <xf numFmtId="0" fontId="13" fillId="2" borderId="0" xfId="0" applyFont="1" applyFill="1" applyAlignment="1">
      <alignment vertical="center"/>
    </xf>
    <xf numFmtId="0" fontId="1" fillId="2" borderId="0" xfId="0" applyFont="1" applyFill="1" applyAlignment="1">
      <alignment vertical="center"/>
    </xf>
    <xf numFmtId="0" fontId="11" fillId="2" borderId="1" xfId="0" applyFont="1" applyFill="1" applyBorder="1" applyAlignment="1">
      <alignment horizontal="left" vertical="center" wrapText="1"/>
    </xf>
    <xf numFmtId="165" fontId="11" fillId="2" borderId="1" xfId="0" applyNumberFormat="1" applyFont="1" applyFill="1" applyBorder="1" applyAlignment="1">
      <alignment horizontal="right" vertical="center"/>
    </xf>
    <xf numFmtId="14" fontId="11" fillId="2" borderId="1" xfId="0" applyNumberFormat="1" applyFont="1" applyFill="1" applyBorder="1" applyAlignment="1">
      <alignment horizontal="center" vertical="center"/>
    </xf>
    <xf numFmtId="0" fontId="6" fillId="2" borderId="0" xfId="0" applyFont="1" applyFill="1" applyAlignment="1">
      <alignment vertical="center"/>
    </xf>
    <xf numFmtId="0" fontId="6" fillId="0" borderId="0" xfId="0" applyFont="1" applyAlignment="1">
      <alignment vertical="center"/>
    </xf>
    <xf numFmtId="0" fontId="5" fillId="2" borderId="0" xfId="0" applyFont="1" applyFill="1" applyAlignment="1">
      <alignment horizontal="left" vertical="center"/>
    </xf>
    <xf numFmtId="0" fontId="4" fillId="2" borderId="0" xfId="0" applyFont="1" applyFill="1" applyAlignment="1">
      <alignment horizontal="center" vertical="center"/>
    </xf>
    <xf numFmtId="165" fontId="16" fillId="2" borderId="0" xfId="0" applyNumberFormat="1" applyFont="1" applyFill="1" applyBorder="1" applyAlignment="1">
      <alignment vertical="center"/>
    </xf>
    <xf numFmtId="165" fontId="7" fillId="2" borderId="0" xfId="0" applyNumberFormat="1" applyFont="1" applyFill="1" applyBorder="1" applyAlignment="1">
      <alignment vertical="center"/>
    </xf>
    <xf numFmtId="14" fontId="4" fillId="2" borderId="0" xfId="0" applyNumberFormat="1" applyFont="1" applyFill="1" applyAlignment="1">
      <alignment horizontal="center" vertical="center"/>
    </xf>
    <xf numFmtId="0" fontId="4" fillId="2" borderId="0" xfId="0" applyFont="1" applyFill="1" applyAlignment="1">
      <alignment vertical="center"/>
    </xf>
    <xf numFmtId="0" fontId="15"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4" fontId="2" fillId="2" borderId="0" xfId="0" applyNumberFormat="1" applyFont="1" applyFill="1" applyAlignment="1">
      <alignment vertical="center"/>
    </xf>
    <xf numFmtId="14" fontId="2" fillId="2" borderId="0" xfId="0" applyNumberFormat="1" applyFont="1" applyFill="1" applyAlignment="1">
      <alignment horizontal="center" vertical="center"/>
    </xf>
    <xf numFmtId="164" fontId="3" fillId="0" borderId="0" xfId="0" applyNumberFormat="1" applyFont="1" applyAlignment="1">
      <alignment vertical="center" wrapText="1"/>
    </xf>
    <xf numFmtId="0" fontId="15"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4" fontId="4" fillId="2" borderId="0" xfId="0" applyNumberFormat="1" applyFont="1" applyFill="1" applyAlignment="1">
      <alignment vertical="center"/>
    </xf>
    <xf numFmtId="0" fontId="0" fillId="0" borderId="0" xfId="0" applyAlignment="1">
      <alignment horizontal="center"/>
    </xf>
    <xf numFmtId="0" fontId="1" fillId="0" borderId="0" xfId="0" applyFont="1" applyFill="1" applyAlignment="1">
      <alignment vertical="center"/>
    </xf>
    <xf numFmtId="14" fontId="17" fillId="0" borderId="1" xfId="0" applyNumberFormat="1" applyFont="1" applyFill="1" applyBorder="1" applyAlignment="1">
      <alignment horizontal="center" vertical="center" wrapText="1"/>
    </xf>
    <xf numFmtId="43" fontId="17" fillId="0" borderId="1" xfId="1" applyFont="1" applyFill="1" applyBorder="1" applyAlignment="1">
      <alignment horizontal="center" vertical="center" wrapText="1"/>
    </xf>
    <xf numFmtId="43" fontId="17" fillId="0" borderId="1" xfId="0" applyNumberFormat="1" applyFont="1" applyFill="1" applyBorder="1" applyAlignment="1">
      <alignment horizontal="center" vertical="center" wrapText="1"/>
    </xf>
    <xf numFmtId="0" fontId="11" fillId="2" borderId="1" xfId="2" applyFont="1" applyFill="1" applyBorder="1" applyAlignment="1">
      <alignment horizontal="left" vertical="center" wrapText="1"/>
    </xf>
    <xf numFmtId="0" fontId="17" fillId="0" borderId="1" xfId="0" applyNumberFormat="1" applyFont="1" applyFill="1" applyBorder="1" applyAlignment="1">
      <alignment horizontal="center" vertical="center" wrapText="1"/>
    </xf>
    <xf numFmtId="0" fontId="9" fillId="2" borderId="0" xfId="0" applyFont="1" applyFill="1" applyAlignment="1">
      <alignment horizontal="center" vertical="center"/>
    </xf>
    <xf numFmtId="166" fontId="7" fillId="2" borderId="0" xfId="0" applyNumberFormat="1" applyFont="1" applyFill="1" applyBorder="1" applyAlignment="1">
      <alignment horizontal="center" vertical="center"/>
    </xf>
    <xf numFmtId="166" fontId="4" fillId="2" borderId="0" xfId="0" applyNumberFormat="1" applyFont="1" applyFill="1" applyAlignment="1">
      <alignment horizontal="center" vertical="center"/>
    </xf>
    <xf numFmtId="166" fontId="2" fillId="2" borderId="0" xfId="0" applyNumberFormat="1" applyFont="1" applyFill="1" applyAlignment="1">
      <alignment horizontal="center" vertical="center"/>
    </xf>
    <xf numFmtId="166" fontId="2" fillId="0" borderId="0" xfId="0" applyNumberFormat="1" applyFont="1" applyAlignment="1">
      <alignment horizontal="center" vertical="center"/>
    </xf>
    <xf numFmtId="2" fontId="17" fillId="0" borderId="1" xfId="0" applyNumberFormat="1" applyFont="1" applyFill="1" applyBorder="1" applyAlignment="1">
      <alignment horizontal="right" vertical="center" wrapText="1"/>
    </xf>
    <xf numFmtId="0" fontId="15" fillId="2" borderId="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164" fontId="3" fillId="2" borderId="0" xfId="0" applyNumberFormat="1" applyFont="1" applyFill="1" applyBorder="1" applyAlignment="1">
      <alignment vertical="center" wrapText="1"/>
    </xf>
    <xf numFmtId="4" fontId="2" fillId="2" borderId="0" xfId="0" applyNumberFormat="1" applyFont="1" applyFill="1" applyBorder="1" applyAlignment="1">
      <alignment vertical="center"/>
    </xf>
    <xf numFmtId="166" fontId="2" fillId="2" borderId="0" xfId="0" applyNumberFormat="1" applyFont="1" applyFill="1" applyBorder="1" applyAlignment="1">
      <alignment horizontal="center" vertical="center"/>
    </xf>
    <xf numFmtId="164" fontId="3" fillId="2" borderId="0" xfId="0" applyNumberFormat="1" applyFont="1" applyFill="1" applyBorder="1" applyAlignment="1">
      <alignment horizontal="center" vertical="center" wrapText="1"/>
    </xf>
    <xf numFmtId="14" fontId="2" fillId="2" borderId="0" xfId="0" applyNumberFormat="1" applyFont="1" applyFill="1" applyBorder="1" applyAlignment="1">
      <alignment horizontal="center" vertical="center"/>
    </xf>
    <xf numFmtId="14" fontId="14" fillId="4" borderId="1" xfId="0" applyNumberFormat="1" applyFont="1" applyFill="1" applyBorder="1" applyAlignment="1">
      <alignment horizontal="center" vertical="center" wrapText="1"/>
    </xf>
    <xf numFmtId="14" fontId="12" fillId="4" borderId="1" xfId="0" applyNumberFormat="1" applyFont="1" applyFill="1" applyBorder="1" applyAlignment="1">
      <alignment horizontal="center" vertical="center" wrapText="1"/>
    </xf>
    <xf numFmtId="43" fontId="12" fillId="4" borderId="1" xfId="1" applyFont="1" applyFill="1" applyBorder="1" applyAlignment="1">
      <alignment horizontal="center" vertical="center" wrapText="1"/>
    </xf>
    <xf numFmtId="166" fontId="12" fillId="4" borderId="1" xfId="0" applyNumberFormat="1" applyFont="1" applyFill="1" applyBorder="1" applyAlignment="1">
      <alignment horizontal="center" vertical="center" wrapText="1"/>
    </xf>
    <xf numFmtId="0" fontId="0" fillId="2" borderId="0" xfId="0" applyFill="1" applyBorder="1"/>
    <xf numFmtId="0" fontId="18" fillId="2" borderId="0" xfId="0" applyFont="1" applyFill="1" applyBorder="1"/>
    <xf numFmtId="0" fontId="1" fillId="2" borderId="0" xfId="0" applyFont="1" applyFill="1" applyBorder="1" applyAlignment="1">
      <alignment vertical="center"/>
    </xf>
    <xf numFmtId="167" fontId="17" fillId="0" borderId="1" xfId="0" applyNumberFormat="1" applyFont="1" applyFill="1" applyBorder="1" applyAlignment="1">
      <alignment horizontal="center" vertical="center" wrapText="1"/>
    </xf>
    <xf numFmtId="167" fontId="11" fillId="2" borderId="1" xfId="0" applyNumberFormat="1" applyFont="1" applyFill="1" applyBorder="1" applyAlignment="1">
      <alignment horizontal="center" vertical="center" wrapText="1"/>
    </xf>
    <xf numFmtId="165" fontId="19" fillId="4" borderId="1" xfId="0" applyNumberFormat="1" applyFont="1" applyFill="1" applyBorder="1" applyAlignment="1">
      <alignment horizontal="right" vertical="center"/>
    </xf>
    <xf numFmtId="14" fontId="17" fillId="2" borderId="1" xfId="0" applyNumberFormat="1" applyFont="1" applyFill="1" applyBorder="1" applyAlignment="1">
      <alignment horizontal="center" vertical="center" wrapText="1"/>
    </xf>
    <xf numFmtId="167" fontId="17" fillId="2" borderId="1" xfId="0" applyNumberFormat="1" applyFont="1" applyFill="1" applyBorder="1" applyAlignment="1">
      <alignment horizontal="center" vertical="center" wrapText="1"/>
    </xf>
    <xf numFmtId="43" fontId="17" fillId="2" borderId="1" xfId="0" applyNumberFormat="1" applyFont="1" applyFill="1" applyBorder="1" applyAlignment="1">
      <alignment horizontal="center" vertical="center" wrapText="1"/>
    </xf>
    <xf numFmtId="43" fontId="17" fillId="2" borderId="1" xfId="1" applyFont="1" applyFill="1" applyBorder="1" applyAlignment="1">
      <alignment horizontal="center" vertical="center" wrapText="1"/>
    </xf>
    <xf numFmtId="2" fontId="17" fillId="2" borderId="1" xfId="0" applyNumberFormat="1" applyFont="1" applyFill="1" applyBorder="1" applyAlignment="1">
      <alignment horizontal="right" vertical="center" wrapText="1"/>
    </xf>
    <xf numFmtId="0" fontId="7" fillId="2" borderId="0" xfId="0" applyFont="1" applyFill="1" applyAlignment="1">
      <alignment vertical="center"/>
    </xf>
    <xf numFmtId="0" fontId="9" fillId="2" borderId="0" xfId="0" applyFont="1" applyFill="1" applyAlignment="1">
      <alignment horizontal="center" vertical="center"/>
    </xf>
  </cellXfs>
  <cellStyles count="4">
    <cellStyle name="Millares" xfId="1" builtinId="3"/>
    <cellStyle name="Millares 2" xfId="3" xr:uid="{0936741C-75F4-406A-8909-BCAF9454E67B}"/>
    <cellStyle name="Normal" xfId="0" builtinId="0"/>
    <cellStyle name="Normal 2" xfId="2" xr:uid="{03F9C2C2-4C0F-42CD-99FE-171832B07D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55563</xdr:colOff>
      <xdr:row>0</xdr:row>
      <xdr:rowOff>31750</xdr:rowOff>
    </xdr:from>
    <xdr:to>
      <xdr:col>2</xdr:col>
      <xdr:colOff>744915</xdr:colOff>
      <xdr:row>3</xdr:row>
      <xdr:rowOff>87312</xdr:rowOff>
    </xdr:to>
    <xdr:pic>
      <xdr:nvPicPr>
        <xdr:cNvPr id="4" name="Imagen 3">
          <a:extLst>
            <a:ext uri="{FF2B5EF4-FFF2-40B4-BE49-F238E27FC236}">
              <a16:creationId xmlns:a16="http://schemas.microsoft.com/office/drawing/2014/main" id="{56821521-27C0-4507-8E39-CCE911F168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60587"/>
        <a:stretch>
          <a:fillRect/>
        </a:stretch>
      </xdr:blipFill>
      <xdr:spPr bwMode="auto">
        <a:xfrm>
          <a:off x="95251" y="31750"/>
          <a:ext cx="952500" cy="722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abilidad/Contabilidad_Comun/PORTAL%20TRANSPARENCIA%20INVI/PORTAL%20JULIO%202021/PAGOS%20A%20PROVEEDORES%20JULI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O A PROVEEDORES"/>
    </sheetNames>
    <sheetDataSet>
      <sheetData sheetId="0">
        <row r="6">
          <cell r="A6" t="str">
            <v>NO.</v>
          </cell>
          <cell r="B6" t="str">
            <v xml:space="preserve"> CONCEPTO</v>
          </cell>
          <cell r="C6" t="str">
            <v>NO. FACTURA</v>
          </cell>
          <cell r="D6" t="str">
            <v>FECHA FACTURA</v>
          </cell>
          <cell r="E6" t="str">
            <v>MONTO FACTURADO</v>
          </cell>
          <cell r="F6" t="str">
            <v>MONTO PAGADO</v>
          </cell>
          <cell r="G6" t="str">
            <v>MONTO PENDIENTE</v>
          </cell>
          <cell r="H6" t="str">
            <v>ESTADO</v>
          </cell>
          <cell r="I6" t="str">
            <v>FECHA DE PAGO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223B9-ECFF-46A5-9A42-9625C346D598}">
  <sheetPr>
    <pageSetUpPr fitToPage="1"/>
  </sheetPr>
  <dimension ref="B1:AA258"/>
  <sheetViews>
    <sheetView tabSelected="1" topLeftCell="A226" zoomScale="120" zoomScaleNormal="120" zoomScaleSheetLayoutView="120" workbookViewId="0">
      <selection activeCell="F234" sqref="F234"/>
    </sheetView>
  </sheetViews>
  <sheetFormatPr baseColWidth="10" defaultRowHeight="13.5" x14ac:dyDescent="0.25"/>
  <cols>
    <col min="1" max="1" width="0.5703125" style="3" customWidth="1"/>
    <col min="2" max="2" width="4" style="23" bestFit="1" customWidth="1"/>
    <col min="3" max="3" width="31.28515625" style="24" customWidth="1"/>
    <col min="4" max="4" width="16.7109375" style="25" customWidth="1"/>
    <col min="5" max="5" width="11.5703125" style="25" bestFit="1" customWidth="1"/>
    <col min="6" max="6" width="17.5703125" style="24" bestFit="1" customWidth="1"/>
    <col min="7" max="7" width="17.85546875" style="24" bestFit="1" customWidth="1"/>
    <col min="8" max="8" width="9.28515625" style="38" customWidth="1"/>
    <col min="9" max="9" width="6.5703125" style="24" bestFit="1" customWidth="1"/>
    <col min="10" max="10" width="11.42578125" style="25" bestFit="1" customWidth="1"/>
    <col min="11" max="27" width="11.42578125" style="5"/>
    <col min="28" max="16384" width="11.42578125" style="3"/>
  </cols>
  <sheetData>
    <row r="1" spans="2:27" ht="22.5" customHeight="1" x14ac:dyDescent="0.25">
      <c r="B1" s="64" t="s">
        <v>0</v>
      </c>
      <c r="C1" s="64"/>
      <c r="D1" s="64"/>
      <c r="E1" s="64"/>
      <c r="F1" s="64"/>
      <c r="G1" s="64"/>
      <c r="H1" s="64"/>
      <c r="I1" s="64"/>
      <c r="J1" s="64"/>
      <c r="K1" s="1"/>
      <c r="L1" s="2"/>
      <c r="M1" s="2"/>
      <c r="N1" s="2"/>
      <c r="O1" s="2"/>
      <c r="P1" s="2"/>
      <c r="Q1" s="2"/>
      <c r="R1" s="2"/>
      <c r="S1" s="2"/>
      <c r="T1" s="2"/>
      <c r="U1" s="2"/>
      <c r="V1" s="2"/>
      <c r="W1" s="2"/>
      <c r="X1" s="2"/>
      <c r="Y1" s="2"/>
      <c r="Z1" s="2"/>
      <c r="AA1" s="3"/>
    </row>
    <row r="2" spans="2:27" ht="15" customHeight="1" x14ac:dyDescent="0.25">
      <c r="B2" s="64" t="s">
        <v>1</v>
      </c>
      <c r="C2" s="64"/>
      <c r="D2" s="64"/>
      <c r="E2" s="64"/>
      <c r="F2" s="64"/>
      <c r="G2" s="64"/>
      <c r="H2" s="64"/>
      <c r="I2" s="64"/>
      <c r="J2" s="64"/>
      <c r="K2" s="1"/>
      <c r="L2" s="2"/>
      <c r="M2" s="2"/>
      <c r="N2" s="2"/>
      <c r="O2" s="2"/>
      <c r="P2" s="2"/>
      <c r="Q2" s="2"/>
      <c r="R2" s="2"/>
      <c r="S2" s="2"/>
      <c r="T2" s="2"/>
      <c r="U2" s="2"/>
      <c r="V2" s="2"/>
      <c r="W2" s="2"/>
      <c r="X2" s="2"/>
      <c r="Y2" s="2"/>
      <c r="Z2" s="2"/>
      <c r="AA2" s="3"/>
    </row>
    <row r="3" spans="2:27" ht="15" customHeight="1" x14ac:dyDescent="0.25">
      <c r="B3" s="64" t="s">
        <v>2</v>
      </c>
      <c r="C3" s="64"/>
      <c r="D3" s="64"/>
      <c r="E3" s="64"/>
      <c r="F3" s="64"/>
      <c r="G3" s="64"/>
      <c r="H3" s="64"/>
      <c r="I3" s="64"/>
      <c r="J3" s="64"/>
      <c r="K3" s="1"/>
      <c r="L3" s="2"/>
      <c r="M3" s="2"/>
      <c r="N3" s="2"/>
      <c r="O3" s="2"/>
      <c r="P3" s="2"/>
      <c r="Q3" s="2"/>
      <c r="R3" s="2"/>
      <c r="S3" s="2"/>
      <c r="T3" s="2"/>
      <c r="U3" s="2"/>
      <c r="V3" s="2"/>
      <c r="W3" s="2"/>
      <c r="X3" s="2"/>
      <c r="Y3" s="2"/>
      <c r="Z3" s="2"/>
      <c r="AA3" s="3"/>
    </row>
    <row r="4" spans="2:27" ht="16.5" customHeight="1" x14ac:dyDescent="0.25">
      <c r="B4" s="64" t="s">
        <v>10</v>
      </c>
      <c r="C4" s="64"/>
      <c r="D4" s="64"/>
      <c r="E4" s="64"/>
      <c r="F4" s="64"/>
      <c r="G4" s="64"/>
      <c r="H4" s="64"/>
      <c r="I4" s="64"/>
      <c r="J4" s="64"/>
      <c r="K4" s="1"/>
      <c r="L4" s="2"/>
      <c r="M4" s="1"/>
      <c r="N4" s="1"/>
      <c r="O4" s="1"/>
      <c r="P4" s="2"/>
      <c r="Q4" s="2"/>
      <c r="R4" s="2"/>
      <c r="S4" s="2"/>
      <c r="T4" s="2"/>
      <c r="U4" s="2"/>
      <c r="V4" s="2"/>
      <c r="W4" s="2"/>
      <c r="X4" s="2"/>
      <c r="Y4" s="2"/>
      <c r="Z4" s="2"/>
      <c r="AA4" s="3"/>
    </row>
    <row r="5" spans="2:27" ht="32.25" customHeight="1" x14ac:dyDescent="0.25">
      <c r="B5" s="34"/>
      <c r="C5" s="34"/>
      <c r="D5" s="34"/>
      <c r="E5" s="34"/>
      <c r="F5" s="34"/>
      <c r="G5" s="34"/>
      <c r="H5" s="34"/>
      <c r="I5" s="34"/>
      <c r="J5" s="34"/>
      <c r="K5" s="1"/>
      <c r="L5" s="2"/>
      <c r="M5" s="1"/>
      <c r="N5" s="1"/>
      <c r="O5" s="1"/>
      <c r="P5" s="2"/>
      <c r="Q5" s="2"/>
      <c r="R5" s="2"/>
      <c r="S5" s="2"/>
      <c r="T5" s="2"/>
      <c r="U5" s="2"/>
      <c r="V5" s="2"/>
      <c r="W5" s="2"/>
      <c r="X5" s="2"/>
      <c r="Y5" s="2"/>
      <c r="Z5" s="2"/>
      <c r="AA5" s="3"/>
    </row>
    <row r="6" spans="2:27" ht="22.5" x14ac:dyDescent="0.25">
      <c r="B6" s="48" t="str">
        <f>'[1]PAGO A PROVEEDORES'!A6</f>
        <v>NO.</v>
      </c>
      <c r="C6" s="49" t="str">
        <f>'[1]PAGO A PROVEEDORES'!B6</f>
        <v xml:space="preserve"> CONCEPTO</v>
      </c>
      <c r="D6" s="49" t="str">
        <f>'[1]PAGO A PROVEEDORES'!C6</f>
        <v>NO. FACTURA</v>
      </c>
      <c r="E6" s="49" t="str">
        <f>'[1]PAGO A PROVEEDORES'!D6</f>
        <v>FECHA FACTURA</v>
      </c>
      <c r="F6" s="50" t="str">
        <f>'[1]PAGO A PROVEEDORES'!E6</f>
        <v>MONTO FACTURADO</v>
      </c>
      <c r="G6" s="49" t="str">
        <f>'[1]PAGO A PROVEEDORES'!F6</f>
        <v>MONTO PAGADO</v>
      </c>
      <c r="H6" s="51" t="str">
        <f>'[1]PAGO A PROVEEDORES'!G6</f>
        <v>MONTO PENDIENTE</v>
      </c>
      <c r="I6" s="49" t="str">
        <f>'[1]PAGO A PROVEEDORES'!H6</f>
        <v>ESTADO</v>
      </c>
      <c r="J6" s="49" t="str">
        <f>'[1]PAGO A PROVEEDORES'!I6</f>
        <v>FECHA DE PAGO</v>
      </c>
      <c r="K6" s="2"/>
      <c r="L6" s="2"/>
      <c r="M6" s="2"/>
      <c r="N6" s="2"/>
      <c r="O6" s="2"/>
      <c r="P6" s="2"/>
      <c r="Q6" s="2"/>
      <c r="R6" s="2"/>
      <c r="S6" s="2"/>
      <c r="T6" s="2"/>
      <c r="U6" s="2"/>
      <c r="V6" s="2"/>
      <c r="W6" s="2"/>
      <c r="X6" s="2"/>
      <c r="Y6" s="2"/>
      <c r="Z6" s="3"/>
      <c r="AA6" s="3"/>
    </row>
    <row r="7" spans="2:27" s="28" customFormat="1" ht="33.75" x14ac:dyDescent="0.25">
      <c r="B7" s="33">
        <v>1</v>
      </c>
      <c r="C7" s="29" t="s">
        <v>240</v>
      </c>
      <c r="D7" s="29" t="s">
        <v>29</v>
      </c>
      <c r="E7" s="55">
        <v>44522</v>
      </c>
      <c r="F7" s="30">
        <v>3149868.19</v>
      </c>
      <c r="G7" s="31">
        <f>+F7</f>
        <v>3149868.19</v>
      </c>
      <c r="H7" s="39">
        <v>0</v>
      </c>
      <c r="I7" s="29" t="s">
        <v>3</v>
      </c>
      <c r="J7" s="29" t="s">
        <v>11</v>
      </c>
      <c r="K7" s="2"/>
    </row>
    <row r="8" spans="2:27" s="28" customFormat="1" ht="45" x14ac:dyDescent="0.25">
      <c r="B8" s="33">
        <v>2</v>
      </c>
      <c r="C8" s="29" t="s">
        <v>31</v>
      </c>
      <c r="D8" s="29" t="s">
        <v>150</v>
      </c>
      <c r="E8" s="55">
        <v>44523</v>
      </c>
      <c r="F8" s="30">
        <v>2045451.28</v>
      </c>
      <c r="G8" s="31">
        <f t="shared" ref="G8:G52" si="0">+F8</f>
        <v>2045451.28</v>
      </c>
      <c r="H8" s="39">
        <v>0</v>
      </c>
      <c r="I8" s="29" t="s">
        <v>3</v>
      </c>
      <c r="J8" s="29" t="s">
        <v>11</v>
      </c>
      <c r="K8" s="2"/>
    </row>
    <row r="9" spans="2:27" s="28" customFormat="1" ht="56.25" x14ac:dyDescent="0.25">
      <c r="B9" s="33">
        <v>3</v>
      </c>
      <c r="C9" s="29" t="s">
        <v>33</v>
      </c>
      <c r="D9" s="29" t="s">
        <v>151</v>
      </c>
      <c r="E9" s="55" t="s">
        <v>32</v>
      </c>
      <c r="F9" s="30">
        <v>1679546.24</v>
      </c>
      <c r="G9" s="31">
        <f t="shared" si="0"/>
        <v>1679546.24</v>
      </c>
      <c r="H9" s="39">
        <v>0</v>
      </c>
      <c r="I9" s="29" t="s">
        <v>3</v>
      </c>
      <c r="J9" s="29" t="s">
        <v>11</v>
      </c>
      <c r="K9" s="2"/>
    </row>
    <row r="10" spans="2:27" s="28" customFormat="1" ht="45" x14ac:dyDescent="0.25">
      <c r="B10" s="33">
        <v>4</v>
      </c>
      <c r="C10" s="29" t="s">
        <v>34</v>
      </c>
      <c r="D10" s="29" t="s">
        <v>152</v>
      </c>
      <c r="E10" s="55">
        <v>44523</v>
      </c>
      <c r="F10" s="30">
        <v>1345464.61</v>
      </c>
      <c r="G10" s="31">
        <f t="shared" si="0"/>
        <v>1345464.61</v>
      </c>
      <c r="H10" s="39">
        <v>0</v>
      </c>
      <c r="I10" s="29" t="s">
        <v>3</v>
      </c>
      <c r="J10" s="29" t="s">
        <v>11</v>
      </c>
      <c r="K10" s="2"/>
    </row>
    <row r="11" spans="2:27" s="28" customFormat="1" ht="45" x14ac:dyDescent="0.25">
      <c r="B11" s="33">
        <v>5</v>
      </c>
      <c r="C11" s="29" t="s">
        <v>35</v>
      </c>
      <c r="D11" s="29" t="s">
        <v>153</v>
      </c>
      <c r="E11" s="55">
        <v>44524</v>
      </c>
      <c r="F11" s="30">
        <v>666803.51</v>
      </c>
      <c r="G11" s="31">
        <f t="shared" si="0"/>
        <v>666803.51</v>
      </c>
      <c r="H11" s="39">
        <v>0</v>
      </c>
      <c r="I11" s="29" t="s">
        <v>3</v>
      </c>
      <c r="J11" s="29" t="s">
        <v>12</v>
      </c>
      <c r="K11" s="2"/>
    </row>
    <row r="12" spans="2:27" s="28" customFormat="1" ht="45" x14ac:dyDescent="0.25">
      <c r="B12" s="33">
        <v>6</v>
      </c>
      <c r="C12" s="29" t="s">
        <v>36</v>
      </c>
      <c r="D12" s="29" t="s">
        <v>154</v>
      </c>
      <c r="E12" s="55"/>
      <c r="F12" s="30">
        <v>2270762.7400000002</v>
      </c>
      <c r="G12" s="31">
        <f t="shared" si="0"/>
        <v>2270762.7400000002</v>
      </c>
      <c r="H12" s="39">
        <v>0</v>
      </c>
      <c r="I12" s="29" t="s">
        <v>3</v>
      </c>
      <c r="J12" s="29" t="s">
        <v>14</v>
      </c>
      <c r="K12" s="2"/>
    </row>
    <row r="13" spans="2:27" s="28" customFormat="1" ht="33.75" x14ac:dyDescent="0.25">
      <c r="B13" s="33">
        <v>7</v>
      </c>
      <c r="C13" s="29" t="s">
        <v>241</v>
      </c>
      <c r="D13" s="29" t="s">
        <v>154</v>
      </c>
      <c r="E13" s="55"/>
      <c r="F13" s="30">
        <v>1759791.44</v>
      </c>
      <c r="G13" s="31">
        <f t="shared" si="0"/>
        <v>1759791.44</v>
      </c>
      <c r="H13" s="39">
        <v>0</v>
      </c>
      <c r="I13" s="29" t="s">
        <v>3</v>
      </c>
      <c r="J13" s="29" t="s">
        <v>14</v>
      </c>
      <c r="K13" s="2"/>
    </row>
    <row r="14" spans="2:27" s="28" customFormat="1" ht="45" x14ac:dyDescent="0.25">
      <c r="B14" s="33">
        <v>8</v>
      </c>
      <c r="C14" s="29" t="s">
        <v>37</v>
      </c>
      <c r="D14" s="29" t="s">
        <v>154</v>
      </c>
      <c r="E14" s="55"/>
      <c r="F14" s="30">
        <v>2905462.23</v>
      </c>
      <c r="G14" s="31">
        <f t="shared" si="0"/>
        <v>2905462.23</v>
      </c>
      <c r="H14" s="39">
        <v>0</v>
      </c>
      <c r="I14" s="29" t="s">
        <v>3</v>
      </c>
      <c r="J14" s="29" t="s">
        <v>15</v>
      </c>
      <c r="K14" s="2"/>
    </row>
    <row r="15" spans="2:27" s="28" customFormat="1" ht="33.75" x14ac:dyDescent="0.25">
      <c r="B15" s="33">
        <v>9</v>
      </c>
      <c r="C15" s="29" t="s">
        <v>38</v>
      </c>
      <c r="D15" s="29" t="s">
        <v>155</v>
      </c>
      <c r="E15" s="55">
        <v>44524</v>
      </c>
      <c r="F15" s="30">
        <v>1010503.16</v>
      </c>
      <c r="G15" s="31">
        <f t="shared" si="0"/>
        <v>1010503.16</v>
      </c>
      <c r="H15" s="39">
        <v>0</v>
      </c>
      <c r="I15" s="29" t="s">
        <v>3</v>
      </c>
      <c r="J15" s="29" t="s">
        <v>15</v>
      </c>
      <c r="K15" s="2"/>
    </row>
    <row r="16" spans="2:27" s="28" customFormat="1" ht="78.75" x14ac:dyDescent="0.25">
      <c r="B16" s="33">
        <v>10</v>
      </c>
      <c r="C16" s="58" t="s">
        <v>242</v>
      </c>
      <c r="D16" s="58" t="s">
        <v>156</v>
      </c>
      <c r="E16" s="59">
        <v>44530</v>
      </c>
      <c r="F16" s="61">
        <v>4576545.04</v>
      </c>
      <c r="G16" s="60">
        <f t="shared" si="0"/>
        <v>4576545.04</v>
      </c>
      <c r="H16" s="62">
        <v>0</v>
      </c>
      <c r="I16" s="58" t="s">
        <v>3</v>
      </c>
      <c r="J16" s="58" t="s">
        <v>16</v>
      </c>
      <c r="K16" s="2"/>
    </row>
    <row r="17" spans="2:11" s="28" customFormat="1" ht="33.75" x14ac:dyDescent="0.25">
      <c r="B17" s="33">
        <v>11</v>
      </c>
      <c r="C17" s="29" t="s">
        <v>243</v>
      </c>
      <c r="D17" s="29" t="s">
        <v>157</v>
      </c>
      <c r="E17" s="55">
        <v>44515</v>
      </c>
      <c r="F17" s="30">
        <v>49700.04</v>
      </c>
      <c r="G17" s="31">
        <f t="shared" si="0"/>
        <v>49700.04</v>
      </c>
      <c r="H17" s="39">
        <v>0</v>
      </c>
      <c r="I17" s="29" t="s">
        <v>3</v>
      </c>
      <c r="J17" s="29" t="s">
        <v>17</v>
      </c>
      <c r="K17" s="2"/>
    </row>
    <row r="18" spans="2:11" s="28" customFormat="1" ht="45" x14ac:dyDescent="0.25">
      <c r="B18" s="33">
        <v>12</v>
      </c>
      <c r="C18" s="29" t="s">
        <v>244</v>
      </c>
      <c r="D18" s="29" t="s">
        <v>158</v>
      </c>
      <c r="E18" s="55">
        <v>44515</v>
      </c>
      <c r="F18" s="30">
        <v>25456.12</v>
      </c>
      <c r="G18" s="31">
        <f t="shared" si="0"/>
        <v>25456.12</v>
      </c>
      <c r="H18" s="39">
        <v>0</v>
      </c>
      <c r="I18" s="29" t="s">
        <v>3</v>
      </c>
      <c r="J18" s="29" t="s">
        <v>17</v>
      </c>
      <c r="K18" s="2"/>
    </row>
    <row r="19" spans="2:11" s="28" customFormat="1" ht="33.75" x14ac:dyDescent="0.25">
      <c r="B19" s="33">
        <v>13</v>
      </c>
      <c r="C19" s="29" t="s">
        <v>245</v>
      </c>
      <c r="D19" s="29" t="s">
        <v>150</v>
      </c>
      <c r="E19" s="55">
        <v>44503</v>
      </c>
      <c r="F19" s="30">
        <v>5700</v>
      </c>
      <c r="G19" s="31">
        <f t="shared" si="0"/>
        <v>5700</v>
      </c>
      <c r="H19" s="39">
        <v>0</v>
      </c>
      <c r="I19" s="29" t="s">
        <v>3</v>
      </c>
      <c r="J19" s="29" t="s">
        <v>17</v>
      </c>
      <c r="K19" s="2"/>
    </row>
    <row r="20" spans="2:11" s="28" customFormat="1" ht="22.5" x14ac:dyDescent="0.25">
      <c r="B20" s="33">
        <v>14</v>
      </c>
      <c r="C20" s="29" t="s">
        <v>39</v>
      </c>
      <c r="D20" s="29" t="s">
        <v>159</v>
      </c>
      <c r="E20" s="55" t="s">
        <v>8</v>
      </c>
      <c r="F20" s="30">
        <v>88528.45</v>
      </c>
      <c r="G20" s="31">
        <f t="shared" si="0"/>
        <v>88528.45</v>
      </c>
      <c r="H20" s="39">
        <v>0</v>
      </c>
      <c r="I20" s="29" t="s">
        <v>3</v>
      </c>
      <c r="J20" s="29" t="s">
        <v>17</v>
      </c>
      <c r="K20" s="2"/>
    </row>
    <row r="21" spans="2:11" s="28" customFormat="1" x14ac:dyDescent="0.25">
      <c r="B21" s="33">
        <v>15</v>
      </c>
      <c r="C21" s="29" t="s">
        <v>40</v>
      </c>
      <c r="D21" s="29" t="s">
        <v>160</v>
      </c>
      <c r="E21" s="55">
        <v>44508</v>
      </c>
      <c r="F21" s="30">
        <v>62245.67</v>
      </c>
      <c r="G21" s="31">
        <f t="shared" si="0"/>
        <v>62245.67</v>
      </c>
      <c r="H21" s="39">
        <v>0</v>
      </c>
      <c r="I21" s="29" t="s">
        <v>3</v>
      </c>
      <c r="J21" s="29" t="s">
        <v>17</v>
      </c>
      <c r="K21" s="2"/>
    </row>
    <row r="22" spans="2:11" s="28" customFormat="1" ht="22.5" x14ac:dyDescent="0.25">
      <c r="B22" s="33">
        <v>16</v>
      </c>
      <c r="C22" s="29" t="s">
        <v>246</v>
      </c>
      <c r="D22" s="29" t="s">
        <v>161</v>
      </c>
      <c r="E22" s="55">
        <v>44522</v>
      </c>
      <c r="F22" s="30">
        <v>56500</v>
      </c>
      <c r="G22" s="31">
        <f t="shared" si="0"/>
        <v>56500</v>
      </c>
      <c r="H22" s="39">
        <v>0</v>
      </c>
      <c r="I22" s="29" t="s">
        <v>3</v>
      </c>
      <c r="J22" s="29" t="s">
        <v>17</v>
      </c>
      <c r="K22" s="2"/>
    </row>
    <row r="23" spans="2:11" s="28" customFormat="1" ht="33.75" x14ac:dyDescent="0.25">
      <c r="B23" s="33">
        <v>17</v>
      </c>
      <c r="C23" s="29" t="s">
        <v>247</v>
      </c>
      <c r="D23" s="29" t="s">
        <v>162</v>
      </c>
      <c r="E23" s="55" t="s">
        <v>30</v>
      </c>
      <c r="F23" s="30">
        <v>45200</v>
      </c>
      <c r="G23" s="31">
        <f t="shared" si="0"/>
        <v>45200</v>
      </c>
      <c r="H23" s="39">
        <v>0</v>
      </c>
      <c r="I23" s="29" t="s">
        <v>3</v>
      </c>
      <c r="J23" s="29" t="s">
        <v>17</v>
      </c>
      <c r="K23" s="2"/>
    </row>
    <row r="24" spans="2:11" s="28" customFormat="1" ht="22.5" x14ac:dyDescent="0.25">
      <c r="B24" s="33">
        <v>18</v>
      </c>
      <c r="C24" s="29" t="s">
        <v>248</v>
      </c>
      <c r="D24" s="29" t="s">
        <v>163</v>
      </c>
      <c r="E24" s="55">
        <v>44530</v>
      </c>
      <c r="F24" s="30">
        <v>31500</v>
      </c>
      <c r="G24" s="31">
        <f t="shared" si="0"/>
        <v>31500</v>
      </c>
      <c r="H24" s="39">
        <v>0</v>
      </c>
      <c r="I24" s="29" t="s">
        <v>3</v>
      </c>
      <c r="J24" s="29" t="s">
        <v>17</v>
      </c>
      <c r="K24" s="2"/>
    </row>
    <row r="25" spans="2:11" s="28" customFormat="1" ht="67.5" x14ac:dyDescent="0.25">
      <c r="B25" s="33">
        <v>19</v>
      </c>
      <c r="C25" s="29" t="s">
        <v>42</v>
      </c>
      <c r="D25" s="29" t="s">
        <v>164</v>
      </c>
      <c r="E25" s="55" t="s">
        <v>41</v>
      </c>
      <c r="F25" s="30">
        <v>17022</v>
      </c>
      <c r="G25" s="31">
        <f t="shared" si="0"/>
        <v>17022</v>
      </c>
      <c r="H25" s="39">
        <v>0</v>
      </c>
      <c r="I25" s="29" t="s">
        <v>3</v>
      </c>
      <c r="J25" s="29" t="s">
        <v>17</v>
      </c>
      <c r="K25" s="2"/>
    </row>
    <row r="26" spans="2:11" s="28" customFormat="1" ht="33.75" x14ac:dyDescent="0.25">
      <c r="B26" s="33">
        <v>20</v>
      </c>
      <c r="C26" s="29" t="s">
        <v>43</v>
      </c>
      <c r="D26" s="29" t="s">
        <v>165</v>
      </c>
      <c r="E26" s="55">
        <v>44515</v>
      </c>
      <c r="F26" s="30">
        <v>71016</v>
      </c>
      <c r="G26" s="31">
        <f t="shared" si="0"/>
        <v>71016</v>
      </c>
      <c r="H26" s="39">
        <v>0</v>
      </c>
      <c r="I26" s="29" t="s">
        <v>3</v>
      </c>
      <c r="J26" s="29" t="s">
        <v>17</v>
      </c>
      <c r="K26" s="2"/>
    </row>
    <row r="27" spans="2:11" s="28" customFormat="1" ht="33.75" x14ac:dyDescent="0.25">
      <c r="B27" s="33">
        <v>21</v>
      </c>
      <c r="C27" s="29" t="s">
        <v>249</v>
      </c>
      <c r="D27" s="29" t="s">
        <v>166</v>
      </c>
      <c r="E27" s="55">
        <v>44476</v>
      </c>
      <c r="F27" s="30">
        <v>39550</v>
      </c>
      <c r="G27" s="31">
        <f t="shared" si="0"/>
        <v>39550</v>
      </c>
      <c r="H27" s="39">
        <v>0</v>
      </c>
      <c r="I27" s="29" t="s">
        <v>3</v>
      </c>
      <c r="J27" s="29" t="s">
        <v>18</v>
      </c>
      <c r="K27" s="2"/>
    </row>
    <row r="28" spans="2:11" s="28" customFormat="1" ht="33.75" x14ac:dyDescent="0.25">
      <c r="B28" s="33">
        <v>22</v>
      </c>
      <c r="C28" s="29" t="s">
        <v>44</v>
      </c>
      <c r="D28" s="29" t="s">
        <v>167</v>
      </c>
      <c r="E28" s="55">
        <v>44516</v>
      </c>
      <c r="F28" s="30">
        <v>279110</v>
      </c>
      <c r="G28" s="31">
        <f t="shared" si="0"/>
        <v>279110</v>
      </c>
      <c r="H28" s="39">
        <v>0</v>
      </c>
      <c r="I28" s="29" t="s">
        <v>3</v>
      </c>
      <c r="J28" s="29" t="s">
        <v>18</v>
      </c>
      <c r="K28" s="2"/>
    </row>
    <row r="29" spans="2:11" s="28" customFormat="1" ht="33.75" x14ac:dyDescent="0.25">
      <c r="B29" s="33">
        <v>23</v>
      </c>
      <c r="C29" s="29" t="s">
        <v>250</v>
      </c>
      <c r="D29" s="29" t="s">
        <v>168</v>
      </c>
      <c r="E29" s="55">
        <v>44428</v>
      </c>
      <c r="F29" s="30">
        <v>27000</v>
      </c>
      <c r="G29" s="31">
        <f t="shared" si="0"/>
        <v>27000</v>
      </c>
      <c r="H29" s="39">
        <v>0</v>
      </c>
      <c r="I29" s="29" t="s">
        <v>3</v>
      </c>
      <c r="J29" s="29" t="s">
        <v>18</v>
      </c>
      <c r="K29" s="2"/>
    </row>
    <row r="30" spans="2:11" s="28" customFormat="1" ht="33.75" x14ac:dyDescent="0.25">
      <c r="B30" s="33">
        <v>24</v>
      </c>
      <c r="C30" s="58" t="s">
        <v>45</v>
      </c>
      <c r="D30" s="58" t="s">
        <v>169</v>
      </c>
      <c r="E30" s="59">
        <v>44525</v>
      </c>
      <c r="F30" s="60">
        <v>385845.28</v>
      </c>
      <c r="G30" s="31">
        <f t="shared" ref="G30" si="1">+F30</f>
        <v>385845.28</v>
      </c>
      <c r="H30" s="39">
        <v>0</v>
      </c>
      <c r="I30" s="29" t="s">
        <v>3</v>
      </c>
      <c r="J30" s="29" t="s">
        <v>18</v>
      </c>
      <c r="K30" s="2"/>
    </row>
    <row r="31" spans="2:11" s="28" customFormat="1" ht="22.5" x14ac:dyDescent="0.25">
      <c r="B31" s="33">
        <v>25</v>
      </c>
      <c r="C31" s="29" t="s">
        <v>98</v>
      </c>
      <c r="D31" s="29" t="s">
        <v>170</v>
      </c>
      <c r="E31" s="55" t="s">
        <v>46</v>
      </c>
      <c r="F31" s="30">
        <v>56500</v>
      </c>
      <c r="G31" s="31">
        <f t="shared" si="0"/>
        <v>56500</v>
      </c>
      <c r="H31" s="39">
        <v>0</v>
      </c>
      <c r="I31" s="29" t="s">
        <v>3</v>
      </c>
      <c r="J31" s="29" t="s">
        <v>18</v>
      </c>
      <c r="K31" s="2"/>
    </row>
    <row r="32" spans="2:11" s="28" customFormat="1" ht="22.5" x14ac:dyDescent="0.25">
      <c r="B32" s="33">
        <v>26</v>
      </c>
      <c r="C32" s="29" t="s">
        <v>99</v>
      </c>
      <c r="D32" s="29" t="s">
        <v>171</v>
      </c>
      <c r="E32" s="55">
        <v>44528</v>
      </c>
      <c r="F32" s="30">
        <v>27000</v>
      </c>
      <c r="G32" s="31">
        <f t="shared" si="0"/>
        <v>27000</v>
      </c>
      <c r="H32" s="39">
        <v>0</v>
      </c>
      <c r="I32" s="29" t="s">
        <v>3</v>
      </c>
      <c r="J32" s="29" t="s">
        <v>18</v>
      </c>
      <c r="K32" s="2"/>
    </row>
    <row r="33" spans="2:11" s="28" customFormat="1" ht="45" x14ac:dyDescent="0.25">
      <c r="B33" s="33">
        <v>27</v>
      </c>
      <c r="C33" s="58" t="s">
        <v>101</v>
      </c>
      <c r="D33" s="58" t="s">
        <v>172</v>
      </c>
      <c r="E33" s="59" t="s">
        <v>9</v>
      </c>
      <c r="F33" s="61">
        <v>783466.67</v>
      </c>
      <c r="G33" s="60">
        <f t="shared" si="0"/>
        <v>783466.67</v>
      </c>
      <c r="H33" s="62">
        <v>0</v>
      </c>
      <c r="I33" s="58" t="s">
        <v>3</v>
      </c>
      <c r="J33" s="58" t="s">
        <v>18</v>
      </c>
      <c r="K33" s="2"/>
    </row>
    <row r="34" spans="2:11" s="28" customFormat="1" ht="45" x14ac:dyDescent="0.25">
      <c r="B34" s="33">
        <v>28</v>
      </c>
      <c r="C34" s="58" t="s">
        <v>100</v>
      </c>
      <c r="D34" s="58" t="s">
        <v>155</v>
      </c>
      <c r="E34" s="59">
        <v>44522</v>
      </c>
      <c r="F34" s="60">
        <v>285498.65999999997</v>
      </c>
      <c r="G34" s="60">
        <v>285498.65999999997</v>
      </c>
      <c r="H34" s="62">
        <v>0</v>
      </c>
      <c r="I34" s="58" t="s">
        <v>3</v>
      </c>
      <c r="J34" s="58" t="s">
        <v>18</v>
      </c>
      <c r="K34" s="2"/>
    </row>
    <row r="35" spans="2:11" s="28" customFormat="1" ht="22.5" x14ac:dyDescent="0.25">
      <c r="B35" s="33">
        <v>29</v>
      </c>
      <c r="C35" s="58" t="s">
        <v>102</v>
      </c>
      <c r="D35" s="58" t="s">
        <v>173</v>
      </c>
      <c r="E35" s="59">
        <v>44476</v>
      </c>
      <c r="F35" s="61">
        <v>113000</v>
      </c>
      <c r="G35" s="60">
        <f t="shared" si="0"/>
        <v>113000</v>
      </c>
      <c r="H35" s="62">
        <v>0</v>
      </c>
      <c r="I35" s="58" t="s">
        <v>3</v>
      </c>
      <c r="J35" s="58" t="s">
        <v>12</v>
      </c>
      <c r="K35" s="2"/>
    </row>
    <row r="36" spans="2:11" s="28" customFormat="1" ht="22.5" x14ac:dyDescent="0.25">
      <c r="B36" s="33">
        <v>30</v>
      </c>
      <c r="C36" s="29" t="s">
        <v>103</v>
      </c>
      <c r="D36" s="29" t="s">
        <v>174</v>
      </c>
      <c r="E36" s="55" t="s">
        <v>47</v>
      </c>
      <c r="F36" s="30">
        <v>63000</v>
      </c>
      <c r="G36" s="31">
        <f t="shared" si="0"/>
        <v>63000</v>
      </c>
      <c r="H36" s="39">
        <v>0</v>
      </c>
      <c r="I36" s="29" t="s">
        <v>3</v>
      </c>
      <c r="J36" s="29" t="s">
        <v>12</v>
      </c>
      <c r="K36" s="2"/>
    </row>
    <row r="37" spans="2:11" s="28" customFormat="1" ht="22.5" x14ac:dyDescent="0.25">
      <c r="B37" s="33">
        <v>31</v>
      </c>
      <c r="C37" s="29" t="s">
        <v>98</v>
      </c>
      <c r="D37" s="29" t="s">
        <v>175</v>
      </c>
      <c r="E37" s="55" t="s">
        <v>48</v>
      </c>
      <c r="F37" s="30">
        <v>113000</v>
      </c>
      <c r="G37" s="31">
        <f t="shared" si="0"/>
        <v>113000</v>
      </c>
      <c r="H37" s="39">
        <v>0</v>
      </c>
      <c r="I37" s="29" t="s">
        <v>3</v>
      </c>
      <c r="J37" s="29" t="s">
        <v>12</v>
      </c>
      <c r="K37" s="2"/>
    </row>
    <row r="38" spans="2:11" s="28" customFormat="1" ht="22.5" x14ac:dyDescent="0.25">
      <c r="B38" s="33">
        <v>32</v>
      </c>
      <c r="C38" s="29" t="s">
        <v>104</v>
      </c>
      <c r="D38" s="29" t="s">
        <v>176</v>
      </c>
      <c r="E38" s="55">
        <v>44515</v>
      </c>
      <c r="F38" s="30">
        <v>113000</v>
      </c>
      <c r="G38" s="31">
        <f t="shared" si="0"/>
        <v>113000</v>
      </c>
      <c r="H38" s="39">
        <v>0</v>
      </c>
      <c r="I38" s="29" t="s">
        <v>3</v>
      </c>
      <c r="J38" s="29" t="s">
        <v>13</v>
      </c>
      <c r="K38" s="2"/>
    </row>
    <row r="39" spans="2:11" s="28" customFormat="1" ht="22.5" x14ac:dyDescent="0.25">
      <c r="B39" s="33">
        <v>33</v>
      </c>
      <c r="C39" s="29" t="s">
        <v>105</v>
      </c>
      <c r="D39" s="29" t="s">
        <v>177</v>
      </c>
      <c r="E39" s="55" t="s">
        <v>49</v>
      </c>
      <c r="F39" s="30">
        <v>584707.19999999995</v>
      </c>
      <c r="G39" s="31">
        <f t="shared" si="0"/>
        <v>584707.19999999995</v>
      </c>
      <c r="H39" s="39">
        <v>0</v>
      </c>
      <c r="I39" s="29" t="s">
        <v>3</v>
      </c>
      <c r="J39" s="29" t="s">
        <v>14</v>
      </c>
      <c r="K39" s="2"/>
    </row>
    <row r="40" spans="2:11" s="28" customFormat="1" ht="22.5" x14ac:dyDescent="0.25">
      <c r="B40" s="33">
        <v>34</v>
      </c>
      <c r="C40" s="29" t="s">
        <v>106</v>
      </c>
      <c r="D40" s="29" t="s">
        <v>178</v>
      </c>
      <c r="E40" s="55">
        <v>44461</v>
      </c>
      <c r="F40" s="30">
        <v>36000</v>
      </c>
      <c r="G40" s="31">
        <f t="shared" si="0"/>
        <v>36000</v>
      </c>
      <c r="H40" s="39">
        <v>0</v>
      </c>
      <c r="I40" s="29" t="s">
        <v>3</v>
      </c>
      <c r="J40" s="29" t="s">
        <v>14</v>
      </c>
      <c r="K40" s="2"/>
    </row>
    <row r="41" spans="2:11" s="28" customFormat="1" ht="22.5" x14ac:dyDescent="0.25">
      <c r="B41" s="33">
        <v>35</v>
      </c>
      <c r="C41" s="29" t="s">
        <v>107</v>
      </c>
      <c r="D41" s="29" t="s">
        <v>179</v>
      </c>
      <c r="E41" s="55">
        <v>44504</v>
      </c>
      <c r="F41" s="30">
        <v>55935</v>
      </c>
      <c r="G41" s="31">
        <f t="shared" si="0"/>
        <v>55935</v>
      </c>
      <c r="H41" s="39">
        <v>0</v>
      </c>
      <c r="I41" s="29" t="s">
        <v>3</v>
      </c>
      <c r="J41" s="29" t="s">
        <v>14</v>
      </c>
      <c r="K41" s="2"/>
    </row>
    <row r="42" spans="2:11" s="28" customFormat="1" ht="33.75" x14ac:dyDescent="0.25">
      <c r="B42" s="33">
        <v>36</v>
      </c>
      <c r="C42" s="29" t="s">
        <v>50</v>
      </c>
      <c r="D42" s="29" t="s">
        <v>180</v>
      </c>
      <c r="E42" s="55">
        <v>44501</v>
      </c>
      <c r="F42" s="30">
        <v>484172.52</v>
      </c>
      <c r="G42" s="31">
        <f t="shared" si="0"/>
        <v>484172.52</v>
      </c>
      <c r="H42" s="39">
        <v>0</v>
      </c>
      <c r="I42" s="29" t="s">
        <v>3</v>
      </c>
      <c r="J42" s="29" t="s">
        <v>14</v>
      </c>
      <c r="K42" s="2"/>
    </row>
    <row r="43" spans="2:11" s="28" customFormat="1" ht="33.75" x14ac:dyDescent="0.25">
      <c r="B43" s="33">
        <v>37</v>
      </c>
      <c r="C43" s="29" t="s">
        <v>51</v>
      </c>
      <c r="D43" s="29" t="s">
        <v>181</v>
      </c>
      <c r="E43" s="55">
        <v>44501</v>
      </c>
      <c r="F43" s="30">
        <v>107268.64</v>
      </c>
      <c r="G43" s="31">
        <f t="shared" si="0"/>
        <v>107268.64</v>
      </c>
      <c r="H43" s="39">
        <v>0</v>
      </c>
      <c r="I43" s="29" t="s">
        <v>3</v>
      </c>
      <c r="J43" s="29" t="s">
        <v>14</v>
      </c>
      <c r="K43" s="2"/>
    </row>
    <row r="44" spans="2:11" s="28" customFormat="1" ht="33.75" x14ac:dyDescent="0.25">
      <c r="B44" s="33">
        <v>38</v>
      </c>
      <c r="C44" s="29" t="s">
        <v>52</v>
      </c>
      <c r="D44" s="29" t="s">
        <v>154</v>
      </c>
      <c r="E44" s="55"/>
      <c r="F44" s="30">
        <v>455760</v>
      </c>
      <c r="G44" s="31">
        <f t="shared" si="0"/>
        <v>455760</v>
      </c>
      <c r="H44" s="39">
        <v>0</v>
      </c>
      <c r="I44" s="29" t="s">
        <v>3</v>
      </c>
      <c r="J44" s="29" t="s">
        <v>14</v>
      </c>
      <c r="K44" s="2"/>
    </row>
    <row r="45" spans="2:11" s="28" customFormat="1" ht="22.5" x14ac:dyDescent="0.25">
      <c r="B45" s="33">
        <v>39</v>
      </c>
      <c r="C45" s="29" t="s">
        <v>108</v>
      </c>
      <c r="D45" s="29" t="s">
        <v>182</v>
      </c>
      <c r="E45" s="55">
        <v>44446</v>
      </c>
      <c r="F45" s="30">
        <v>226000</v>
      </c>
      <c r="G45" s="31">
        <f t="shared" si="0"/>
        <v>226000</v>
      </c>
      <c r="H45" s="39">
        <v>0</v>
      </c>
      <c r="I45" s="29" t="s">
        <v>3</v>
      </c>
      <c r="J45" s="29" t="s">
        <v>14</v>
      </c>
      <c r="K45" s="2"/>
    </row>
    <row r="46" spans="2:11" s="28" customFormat="1" ht="33.75" x14ac:dyDescent="0.25">
      <c r="B46" s="33">
        <v>40</v>
      </c>
      <c r="C46" s="29" t="s">
        <v>109</v>
      </c>
      <c r="D46" s="29" t="s">
        <v>183</v>
      </c>
      <c r="E46" s="55">
        <v>44532</v>
      </c>
      <c r="F46" s="30">
        <v>463125</v>
      </c>
      <c r="G46" s="31">
        <f t="shared" si="0"/>
        <v>463125</v>
      </c>
      <c r="H46" s="39">
        <v>0</v>
      </c>
      <c r="I46" s="29" t="s">
        <v>3</v>
      </c>
      <c r="J46" s="29" t="s">
        <v>15</v>
      </c>
      <c r="K46" s="2"/>
    </row>
    <row r="47" spans="2:11" s="28" customFormat="1" ht="33.75" x14ac:dyDescent="0.25">
      <c r="B47" s="33">
        <v>41</v>
      </c>
      <c r="C47" s="29" t="s">
        <v>110</v>
      </c>
      <c r="D47" s="29" t="s">
        <v>184</v>
      </c>
      <c r="E47" s="55">
        <v>44530</v>
      </c>
      <c r="F47" s="30">
        <v>113000</v>
      </c>
      <c r="G47" s="31">
        <f t="shared" si="0"/>
        <v>113000</v>
      </c>
      <c r="H47" s="39">
        <v>0</v>
      </c>
      <c r="I47" s="29" t="s">
        <v>3</v>
      </c>
      <c r="J47" s="29" t="s">
        <v>15</v>
      </c>
      <c r="K47" s="2"/>
    </row>
    <row r="48" spans="2:11" s="28" customFormat="1" ht="22.5" x14ac:dyDescent="0.25">
      <c r="B48" s="33">
        <v>42</v>
      </c>
      <c r="C48" s="29" t="s">
        <v>111</v>
      </c>
      <c r="D48" s="29" t="s">
        <v>185</v>
      </c>
      <c r="E48" s="55" t="s">
        <v>53</v>
      </c>
      <c r="F48" s="30">
        <v>17022</v>
      </c>
      <c r="G48" s="31">
        <f t="shared" si="0"/>
        <v>17022</v>
      </c>
      <c r="H48" s="39">
        <v>0</v>
      </c>
      <c r="I48" s="29" t="s">
        <v>3</v>
      </c>
      <c r="J48" s="29" t="s">
        <v>15</v>
      </c>
      <c r="K48" s="2"/>
    </row>
    <row r="49" spans="2:11" s="28" customFormat="1" ht="45" x14ac:dyDescent="0.25">
      <c r="B49" s="33">
        <v>43</v>
      </c>
      <c r="C49" s="29" t="s">
        <v>251</v>
      </c>
      <c r="D49" s="29" t="s">
        <v>186</v>
      </c>
      <c r="E49" s="55">
        <v>44531</v>
      </c>
      <c r="F49" s="30">
        <v>1365320.53</v>
      </c>
      <c r="G49" s="31">
        <f t="shared" si="0"/>
        <v>1365320.53</v>
      </c>
      <c r="H49" s="39">
        <v>0</v>
      </c>
      <c r="I49" s="29" t="s">
        <v>3</v>
      </c>
      <c r="J49" s="29" t="s">
        <v>15</v>
      </c>
      <c r="K49" s="2"/>
    </row>
    <row r="50" spans="2:11" s="28" customFormat="1" ht="33.75" x14ac:dyDescent="0.25">
      <c r="B50" s="33">
        <v>44</v>
      </c>
      <c r="C50" s="29" t="s">
        <v>148</v>
      </c>
      <c r="D50" s="29" t="s">
        <v>187</v>
      </c>
      <c r="E50" s="55">
        <v>44528</v>
      </c>
      <c r="F50" s="30">
        <v>404244.08</v>
      </c>
      <c r="G50" s="31">
        <f t="shared" si="0"/>
        <v>404244.08</v>
      </c>
      <c r="H50" s="39">
        <v>0</v>
      </c>
      <c r="I50" s="29" t="s">
        <v>3</v>
      </c>
      <c r="J50" s="29" t="s">
        <v>15</v>
      </c>
      <c r="K50" s="2"/>
    </row>
    <row r="51" spans="2:11" s="28" customFormat="1" ht="45" x14ac:dyDescent="0.25">
      <c r="B51" s="33">
        <v>45</v>
      </c>
      <c r="C51" s="29" t="s">
        <v>54</v>
      </c>
      <c r="D51" s="29" t="s">
        <v>188</v>
      </c>
      <c r="E51" s="55">
        <v>44522</v>
      </c>
      <c r="F51" s="30">
        <v>635828.4</v>
      </c>
      <c r="G51" s="31">
        <f t="shared" si="0"/>
        <v>635828.4</v>
      </c>
      <c r="H51" s="39">
        <v>0</v>
      </c>
      <c r="I51" s="29" t="s">
        <v>3</v>
      </c>
      <c r="J51" s="29" t="s">
        <v>15</v>
      </c>
      <c r="K51" s="2"/>
    </row>
    <row r="52" spans="2:11" s="28" customFormat="1" ht="45" x14ac:dyDescent="0.25">
      <c r="B52" s="33">
        <v>46</v>
      </c>
      <c r="C52" s="29" t="s">
        <v>55</v>
      </c>
      <c r="D52" s="29" t="s">
        <v>150</v>
      </c>
      <c r="E52" s="55">
        <v>44526</v>
      </c>
      <c r="F52" s="30">
        <v>2489750.34</v>
      </c>
      <c r="G52" s="31">
        <f t="shared" si="0"/>
        <v>2489750.34</v>
      </c>
      <c r="H52" s="39">
        <v>0</v>
      </c>
      <c r="I52" s="29" t="s">
        <v>3</v>
      </c>
      <c r="J52" s="29" t="s">
        <v>16</v>
      </c>
      <c r="K52" s="2"/>
    </row>
    <row r="53" spans="2:11" s="28" customFormat="1" ht="45" x14ac:dyDescent="0.25">
      <c r="B53" s="33">
        <v>47</v>
      </c>
      <c r="C53" s="29" t="s">
        <v>57</v>
      </c>
      <c r="D53" s="29" t="s">
        <v>189</v>
      </c>
      <c r="E53" s="55" t="s">
        <v>56</v>
      </c>
      <c r="F53" s="30">
        <v>296625</v>
      </c>
      <c r="G53" s="31">
        <f t="shared" ref="G53:G92" si="2">+F53</f>
        <v>296625</v>
      </c>
      <c r="H53" s="39">
        <v>0</v>
      </c>
      <c r="I53" s="29" t="s">
        <v>3</v>
      </c>
      <c r="J53" s="29" t="s">
        <v>16</v>
      </c>
      <c r="K53" s="2"/>
    </row>
    <row r="54" spans="2:11" s="28" customFormat="1" ht="33.75" x14ac:dyDescent="0.25">
      <c r="B54" s="33">
        <v>48</v>
      </c>
      <c r="C54" s="29" t="s">
        <v>58</v>
      </c>
      <c r="D54" s="29" t="s">
        <v>154</v>
      </c>
      <c r="E54" s="55"/>
      <c r="F54" s="30">
        <v>240136.25</v>
      </c>
      <c r="G54" s="31">
        <f t="shared" si="2"/>
        <v>240136.25</v>
      </c>
      <c r="H54" s="39">
        <v>0</v>
      </c>
      <c r="I54" s="29" t="s">
        <v>3</v>
      </c>
      <c r="J54" s="29" t="s">
        <v>16</v>
      </c>
      <c r="K54" s="2"/>
    </row>
    <row r="55" spans="2:11" s="28" customFormat="1" ht="45" x14ac:dyDescent="0.25">
      <c r="B55" s="33">
        <v>49</v>
      </c>
      <c r="C55" s="29" t="s">
        <v>60</v>
      </c>
      <c r="D55" s="29" t="s">
        <v>190</v>
      </c>
      <c r="E55" s="55" t="s">
        <v>59</v>
      </c>
      <c r="F55" s="30">
        <v>375378.63</v>
      </c>
      <c r="G55" s="31">
        <f t="shared" si="2"/>
        <v>375378.63</v>
      </c>
      <c r="H55" s="39">
        <v>0</v>
      </c>
      <c r="I55" s="29" t="s">
        <v>3</v>
      </c>
      <c r="J55" s="29" t="s">
        <v>16</v>
      </c>
      <c r="K55" s="2"/>
    </row>
    <row r="56" spans="2:11" s="28" customFormat="1" ht="67.5" customHeight="1" x14ac:dyDescent="0.25">
      <c r="B56" s="33">
        <v>50</v>
      </c>
      <c r="C56" s="29" t="s">
        <v>112</v>
      </c>
      <c r="D56" s="29" t="s">
        <v>154</v>
      </c>
      <c r="E56" s="55"/>
      <c r="F56" s="30">
        <v>252961.76</v>
      </c>
      <c r="G56" s="31">
        <f t="shared" si="2"/>
        <v>252961.76</v>
      </c>
      <c r="H56" s="39">
        <v>0</v>
      </c>
      <c r="I56" s="29" t="s">
        <v>3</v>
      </c>
      <c r="J56" s="29" t="s">
        <v>16</v>
      </c>
      <c r="K56" s="2"/>
    </row>
    <row r="57" spans="2:11" s="28" customFormat="1" ht="33.75" x14ac:dyDescent="0.25">
      <c r="B57" s="33">
        <v>51</v>
      </c>
      <c r="C57" s="29" t="s">
        <v>113</v>
      </c>
      <c r="D57" s="29" t="s">
        <v>191</v>
      </c>
      <c r="E57" s="55">
        <v>44531</v>
      </c>
      <c r="F57" s="30">
        <v>554416.51</v>
      </c>
      <c r="G57" s="31">
        <f t="shared" si="2"/>
        <v>554416.51</v>
      </c>
      <c r="H57" s="39">
        <v>0</v>
      </c>
      <c r="I57" s="29" t="s">
        <v>3</v>
      </c>
      <c r="J57" s="29" t="s">
        <v>19</v>
      </c>
      <c r="K57" s="2"/>
    </row>
    <row r="58" spans="2:11" s="28" customFormat="1" ht="45" x14ac:dyDescent="0.25">
      <c r="B58" s="33">
        <v>52</v>
      </c>
      <c r="C58" s="58" t="s">
        <v>114</v>
      </c>
      <c r="D58" s="29" t="s">
        <v>192</v>
      </c>
      <c r="E58" s="55" t="s">
        <v>61</v>
      </c>
      <c r="F58" s="30">
        <v>1713.15</v>
      </c>
      <c r="G58" s="31">
        <f t="shared" si="2"/>
        <v>1713.15</v>
      </c>
      <c r="H58" s="39">
        <v>0</v>
      </c>
      <c r="I58" s="29" t="s">
        <v>3</v>
      </c>
      <c r="J58" s="29" t="s">
        <v>19</v>
      </c>
      <c r="K58" s="2"/>
    </row>
    <row r="59" spans="2:11" s="28" customFormat="1" ht="22.5" x14ac:dyDescent="0.25">
      <c r="B59" s="33">
        <v>53</v>
      </c>
      <c r="C59" s="29" t="s">
        <v>115</v>
      </c>
      <c r="D59" s="29" t="s">
        <v>193</v>
      </c>
      <c r="E59" s="55" t="s">
        <v>62</v>
      </c>
      <c r="F59" s="30">
        <v>30514.78</v>
      </c>
      <c r="G59" s="31">
        <f t="shared" si="2"/>
        <v>30514.78</v>
      </c>
      <c r="H59" s="39">
        <v>0</v>
      </c>
      <c r="I59" s="29" t="s">
        <v>3</v>
      </c>
      <c r="J59" s="29" t="s">
        <v>19</v>
      </c>
      <c r="K59" s="2"/>
    </row>
    <row r="60" spans="2:11" s="28" customFormat="1" ht="45" x14ac:dyDescent="0.25">
      <c r="B60" s="33">
        <v>54</v>
      </c>
      <c r="C60" s="29" t="s">
        <v>63</v>
      </c>
      <c r="D60" s="29" t="s">
        <v>194</v>
      </c>
      <c r="E60" s="55">
        <v>44482</v>
      </c>
      <c r="F60" s="30">
        <v>30683.89</v>
      </c>
      <c r="G60" s="31">
        <f t="shared" si="2"/>
        <v>30683.89</v>
      </c>
      <c r="H60" s="39">
        <v>0</v>
      </c>
      <c r="I60" s="29" t="s">
        <v>3</v>
      </c>
      <c r="J60" s="29" t="s">
        <v>19</v>
      </c>
      <c r="K60" s="2"/>
    </row>
    <row r="61" spans="2:11" s="28" customFormat="1" ht="45" x14ac:dyDescent="0.25">
      <c r="B61" s="33">
        <v>55</v>
      </c>
      <c r="C61" s="29" t="s">
        <v>116</v>
      </c>
      <c r="D61" s="29" t="s">
        <v>154</v>
      </c>
      <c r="E61" s="55"/>
      <c r="F61" s="30">
        <v>20286</v>
      </c>
      <c r="G61" s="31">
        <f t="shared" si="2"/>
        <v>20286</v>
      </c>
      <c r="H61" s="39">
        <v>0</v>
      </c>
      <c r="I61" s="29" t="s">
        <v>3</v>
      </c>
      <c r="J61" s="29" t="s">
        <v>19</v>
      </c>
      <c r="K61" s="2"/>
    </row>
    <row r="62" spans="2:11" s="28" customFormat="1" ht="45" x14ac:dyDescent="0.25">
      <c r="B62" s="33">
        <v>56</v>
      </c>
      <c r="C62" s="29" t="s">
        <v>116</v>
      </c>
      <c r="D62" s="29" t="s">
        <v>154</v>
      </c>
      <c r="E62" s="55"/>
      <c r="F62" s="30">
        <v>15778</v>
      </c>
      <c r="G62" s="31">
        <f t="shared" si="2"/>
        <v>15778</v>
      </c>
      <c r="H62" s="39">
        <v>0</v>
      </c>
      <c r="I62" s="29" t="s">
        <v>3</v>
      </c>
      <c r="J62" s="29" t="s">
        <v>19</v>
      </c>
      <c r="K62" s="2"/>
    </row>
    <row r="63" spans="2:11" s="28" customFormat="1" ht="45" x14ac:dyDescent="0.25">
      <c r="B63" s="33">
        <v>57</v>
      </c>
      <c r="C63" s="29" t="s">
        <v>116</v>
      </c>
      <c r="D63" s="29" t="s">
        <v>154</v>
      </c>
      <c r="E63" s="55"/>
      <c r="F63" s="30">
        <v>20286</v>
      </c>
      <c r="G63" s="31">
        <f t="shared" si="2"/>
        <v>20286</v>
      </c>
      <c r="H63" s="39">
        <v>0</v>
      </c>
      <c r="I63" s="29" t="s">
        <v>3</v>
      </c>
      <c r="J63" s="29" t="s">
        <v>19</v>
      </c>
      <c r="K63" s="2"/>
    </row>
    <row r="64" spans="2:11" s="28" customFormat="1" ht="45" x14ac:dyDescent="0.25">
      <c r="B64" s="33">
        <v>58</v>
      </c>
      <c r="C64" s="29" t="s">
        <v>116</v>
      </c>
      <c r="D64" s="29" t="s">
        <v>154</v>
      </c>
      <c r="E64" s="55"/>
      <c r="F64" s="30">
        <v>15778</v>
      </c>
      <c r="G64" s="31">
        <f t="shared" si="2"/>
        <v>15778</v>
      </c>
      <c r="H64" s="39">
        <v>0</v>
      </c>
      <c r="I64" s="29" t="s">
        <v>3</v>
      </c>
      <c r="J64" s="29" t="s">
        <v>19</v>
      </c>
      <c r="K64" s="2"/>
    </row>
    <row r="65" spans="2:27" s="28" customFormat="1" ht="45" x14ac:dyDescent="0.25">
      <c r="B65" s="33">
        <v>59</v>
      </c>
      <c r="C65" s="29" t="s">
        <v>116</v>
      </c>
      <c r="D65" s="29" t="s">
        <v>154</v>
      </c>
      <c r="E65" s="55"/>
      <c r="F65" s="30">
        <v>15778</v>
      </c>
      <c r="G65" s="31">
        <f t="shared" si="2"/>
        <v>15778</v>
      </c>
      <c r="H65" s="39">
        <v>0</v>
      </c>
      <c r="I65" s="29" t="s">
        <v>3</v>
      </c>
      <c r="J65" s="29" t="s">
        <v>19</v>
      </c>
      <c r="K65" s="2"/>
    </row>
    <row r="66" spans="2:27" s="28" customFormat="1" ht="45" x14ac:dyDescent="0.25">
      <c r="B66" s="33">
        <v>60</v>
      </c>
      <c r="C66" s="29" t="s">
        <v>116</v>
      </c>
      <c r="D66" s="29" t="s">
        <v>154</v>
      </c>
      <c r="E66" s="55"/>
      <c r="F66" s="30">
        <v>15778</v>
      </c>
      <c r="G66" s="31">
        <f t="shared" si="2"/>
        <v>15778</v>
      </c>
      <c r="H66" s="39">
        <v>0</v>
      </c>
      <c r="I66" s="29" t="s">
        <v>3</v>
      </c>
      <c r="J66" s="29" t="s">
        <v>19</v>
      </c>
      <c r="K66" s="2"/>
    </row>
    <row r="67" spans="2:27" s="28" customFormat="1" ht="45" x14ac:dyDescent="0.25">
      <c r="B67" s="33">
        <v>61</v>
      </c>
      <c r="C67" s="29" t="s">
        <v>116</v>
      </c>
      <c r="D67" s="29" t="s">
        <v>154</v>
      </c>
      <c r="E67" s="55"/>
      <c r="F67" s="30">
        <v>15092</v>
      </c>
      <c r="G67" s="31">
        <f t="shared" si="2"/>
        <v>15092</v>
      </c>
      <c r="H67" s="39">
        <v>0</v>
      </c>
      <c r="I67" s="29" t="s">
        <v>3</v>
      </c>
      <c r="J67" s="29" t="s">
        <v>19</v>
      </c>
      <c r="K67" s="2"/>
    </row>
    <row r="68" spans="2:27" s="28" customFormat="1" ht="45" x14ac:dyDescent="0.25">
      <c r="B68" s="33">
        <v>62</v>
      </c>
      <c r="C68" s="29" t="s">
        <v>116</v>
      </c>
      <c r="D68" s="29" t="s">
        <v>154</v>
      </c>
      <c r="E68" s="55"/>
      <c r="F68" s="30">
        <v>15092</v>
      </c>
      <c r="G68" s="31">
        <f t="shared" si="2"/>
        <v>15092</v>
      </c>
      <c r="H68" s="39">
        <v>0</v>
      </c>
      <c r="I68" s="29" t="s">
        <v>3</v>
      </c>
      <c r="J68" s="29" t="s">
        <v>19</v>
      </c>
      <c r="K68" s="2"/>
    </row>
    <row r="69" spans="2:27" s="28" customFormat="1" ht="45" x14ac:dyDescent="0.25">
      <c r="B69" s="33">
        <v>63</v>
      </c>
      <c r="C69" s="29" t="s">
        <v>116</v>
      </c>
      <c r="D69" s="29" t="s">
        <v>154</v>
      </c>
      <c r="E69" s="55"/>
      <c r="F69" s="30">
        <v>19404</v>
      </c>
      <c r="G69" s="31">
        <f t="shared" si="2"/>
        <v>19404</v>
      </c>
      <c r="H69" s="39">
        <v>0</v>
      </c>
      <c r="I69" s="29" t="s">
        <v>3</v>
      </c>
      <c r="J69" s="29" t="s">
        <v>19</v>
      </c>
      <c r="K69" s="2"/>
    </row>
    <row r="70" spans="2:27" s="28" customFormat="1" ht="45" x14ac:dyDescent="0.25">
      <c r="B70" s="33">
        <v>64</v>
      </c>
      <c r="C70" s="29" t="s">
        <v>116</v>
      </c>
      <c r="D70" s="29" t="s">
        <v>154</v>
      </c>
      <c r="E70" s="55"/>
      <c r="F70" s="30">
        <v>19404</v>
      </c>
      <c r="G70" s="31">
        <f t="shared" si="2"/>
        <v>19404</v>
      </c>
      <c r="H70" s="39">
        <v>0</v>
      </c>
      <c r="I70" s="29" t="s">
        <v>3</v>
      </c>
      <c r="J70" s="29" t="s">
        <v>19</v>
      </c>
      <c r="K70" s="2"/>
    </row>
    <row r="71" spans="2:27" s="28" customFormat="1" ht="45" x14ac:dyDescent="0.25">
      <c r="B71" s="33">
        <v>65</v>
      </c>
      <c r="C71" s="29" t="s">
        <v>116</v>
      </c>
      <c r="D71" s="29" t="s">
        <v>154</v>
      </c>
      <c r="E71" s="55"/>
      <c r="F71" s="30">
        <v>15092</v>
      </c>
      <c r="G71" s="31">
        <f t="shared" si="2"/>
        <v>15092</v>
      </c>
      <c r="H71" s="39">
        <v>0</v>
      </c>
      <c r="I71" s="29" t="s">
        <v>3</v>
      </c>
      <c r="J71" s="29" t="s">
        <v>19</v>
      </c>
      <c r="K71" s="2"/>
    </row>
    <row r="72" spans="2:27" s="28" customFormat="1" ht="45" x14ac:dyDescent="0.25">
      <c r="B72" s="33">
        <v>66</v>
      </c>
      <c r="C72" s="29" t="s">
        <v>116</v>
      </c>
      <c r="D72" s="29" t="s">
        <v>154</v>
      </c>
      <c r="E72" s="55"/>
      <c r="F72" s="30">
        <v>15092</v>
      </c>
      <c r="G72" s="31">
        <f t="shared" si="2"/>
        <v>15092</v>
      </c>
      <c r="H72" s="39">
        <v>0</v>
      </c>
      <c r="I72" s="29" t="s">
        <v>3</v>
      </c>
      <c r="J72" s="29" t="s">
        <v>19</v>
      </c>
      <c r="K72" s="2"/>
    </row>
    <row r="73" spans="2:27" s="28" customFormat="1" ht="45" x14ac:dyDescent="0.25">
      <c r="B73" s="33">
        <v>67</v>
      </c>
      <c r="C73" s="29" t="s">
        <v>116</v>
      </c>
      <c r="D73" s="29" t="s">
        <v>154</v>
      </c>
      <c r="E73" s="55"/>
      <c r="F73" s="30">
        <v>15092</v>
      </c>
      <c r="G73" s="31">
        <f t="shared" si="2"/>
        <v>15092</v>
      </c>
      <c r="H73" s="39">
        <v>0</v>
      </c>
      <c r="I73" s="29" t="s">
        <v>3</v>
      </c>
      <c r="J73" s="29" t="s">
        <v>19</v>
      </c>
      <c r="K73" s="2"/>
    </row>
    <row r="74" spans="2:27" ht="45" x14ac:dyDescent="0.25">
      <c r="B74" s="33">
        <v>68</v>
      </c>
      <c r="C74" s="29" t="s">
        <v>116</v>
      </c>
      <c r="D74" s="6" t="s">
        <v>154</v>
      </c>
      <c r="E74" s="56"/>
      <c r="F74" s="7">
        <v>15092</v>
      </c>
      <c r="G74" s="31">
        <f t="shared" si="2"/>
        <v>15092</v>
      </c>
      <c r="H74" s="39">
        <v>0</v>
      </c>
      <c r="I74" s="29" t="s">
        <v>3</v>
      </c>
      <c r="J74" s="8" t="s">
        <v>19</v>
      </c>
      <c r="K74" s="2"/>
      <c r="L74" s="2"/>
      <c r="M74" s="2"/>
      <c r="N74" s="2"/>
      <c r="O74" s="2"/>
      <c r="P74" s="2"/>
      <c r="Q74" s="2"/>
      <c r="R74" s="2"/>
      <c r="S74" s="2"/>
      <c r="T74" s="2"/>
      <c r="U74" s="2"/>
      <c r="V74" s="2"/>
      <c r="W74" s="2"/>
      <c r="X74" s="2"/>
      <c r="Y74" s="2"/>
      <c r="Z74" s="3"/>
      <c r="AA74" s="3"/>
    </row>
    <row r="75" spans="2:27" ht="45" x14ac:dyDescent="0.25">
      <c r="B75" s="33">
        <v>69</v>
      </c>
      <c r="C75" s="29" t="s">
        <v>116</v>
      </c>
      <c r="D75" s="6" t="s">
        <v>154</v>
      </c>
      <c r="E75" s="56"/>
      <c r="F75" s="7">
        <v>13232295.42</v>
      </c>
      <c r="G75" s="31">
        <f t="shared" si="2"/>
        <v>13232295.42</v>
      </c>
      <c r="H75" s="39">
        <v>0</v>
      </c>
      <c r="I75" s="29" t="s">
        <v>3</v>
      </c>
      <c r="J75" s="8" t="s">
        <v>19</v>
      </c>
      <c r="K75" s="2"/>
      <c r="L75" s="2"/>
      <c r="M75" s="2"/>
      <c r="N75" s="2"/>
      <c r="O75" s="2"/>
      <c r="P75" s="2"/>
      <c r="Q75" s="2"/>
      <c r="R75" s="2"/>
      <c r="S75" s="2"/>
      <c r="T75" s="2"/>
      <c r="U75" s="2"/>
      <c r="V75" s="2"/>
      <c r="W75" s="2"/>
      <c r="X75" s="2"/>
      <c r="Y75" s="2"/>
      <c r="Z75" s="3"/>
      <c r="AA75" s="3"/>
    </row>
    <row r="76" spans="2:27" ht="45" x14ac:dyDescent="0.25">
      <c r="B76" s="33">
        <v>70</v>
      </c>
      <c r="C76" s="29" t="s">
        <v>116</v>
      </c>
      <c r="D76" s="6" t="s">
        <v>154</v>
      </c>
      <c r="E76" s="56"/>
      <c r="F76" s="7">
        <v>20286</v>
      </c>
      <c r="G76" s="31">
        <f t="shared" si="2"/>
        <v>20286</v>
      </c>
      <c r="H76" s="39">
        <v>0</v>
      </c>
      <c r="I76" s="29" t="s">
        <v>3</v>
      </c>
      <c r="J76" s="8" t="s">
        <v>19</v>
      </c>
      <c r="K76" s="2"/>
      <c r="L76" s="2"/>
      <c r="M76" s="2"/>
      <c r="N76" s="2"/>
      <c r="O76" s="2"/>
      <c r="P76" s="2"/>
      <c r="Q76" s="2"/>
      <c r="R76" s="2"/>
      <c r="S76" s="2"/>
      <c r="T76" s="2"/>
      <c r="U76" s="2"/>
      <c r="V76" s="2"/>
      <c r="W76" s="2"/>
      <c r="X76" s="2"/>
      <c r="Y76" s="2"/>
      <c r="Z76" s="3"/>
      <c r="AA76" s="3"/>
    </row>
    <row r="77" spans="2:27" ht="45" x14ac:dyDescent="0.25">
      <c r="B77" s="33">
        <v>71</v>
      </c>
      <c r="C77" s="29" t="s">
        <v>116</v>
      </c>
      <c r="D77" s="6" t="s">
        <v>154</v>
      </c>
      <c r="E77" s="56"/>
      <c r="F77" s="7">
        <v>14406</v>
      </c>
      <c r="G77" s="31">
        <f t="shared" si="2"/>
        <v>14406</v>
      </c>
      <c r="H77" s="39">
        <v>0</v>
      </c>
      <c r="I77" s="29" t="s">
        <v>3</v>
      </c>
      <c r="J77" s="8" t="s">
        <v>19</v>
      </c>
      <c r="K77" s="2"/>
      <c r="L77" s="2"/>
      <c r="M77" s="2"/>
      <c r="N77" s="2"/>
      <c r="O77" s="2"/>
      <c r="P77" s="2"/>
      <c r="Q77" s="2"/>
      <c r="R77" s="2"/>
      <c r="S77" s="2"/>
      <c r="T77" s="2"/>
      <c r="U77" s="2"/>
      <c r="V77" s="2"/>
      <c r="W77" s="2"/>
      <c r="X77" s="2"/>
      <c r="Y77" s="2"/>
      <c r="Z77" s="3"/>
      <c r="AA77" s="3"/>
    </row>
    <row r="78" spans="2:27" ht="45" x14ac:dyDescent="0.25">
      <c r="B78" s="33">
        <v>72</v>
      </c>
      <c r="C78" s="29" t="s">
        <v>116</v>
      </c>
      <c r="D78" s="6" t="s">
        <v>154</v>
      </c>
      <c r="E78" s="56"/>
      <c r="F78" s="7">
        <v>18522</v>
      </c>
      <c r="G78" s="31">
        <f t="shared" si="2"/>
        <v>18522</v>
      </c>
      <c r="H78" s="39">
        <v>0</v>
      </c>
      <c r="I78" s="29" t="s">
        <v>3</v>
      </c>
      <c r="J78" s="8" t="s">
        <v>19</v>
      </c>
      <c r="K78" s="2"/>
      <c r="L78" s="2"/>
      <c r="M78" s="2"/>
      <c r="N78" s="2"/>
      <c r="O78" s="2"/>
      <c r="P78" s="2"/>
      <c r="Q78" s="2"/>
      <c r="R78" s="2"/>
      <c r="S78" s="2"/>
      <c r="T78" s="2"/>
      <c r="U78" s="2"/>
      <c r="V78" s="2"/>
      <c r="W78" s="2"/>
      <c r="X78" s="2"/>
      <c r="Y78" s="2"/>
      <c r="Z78" s="3"/>
      <c r="AA78" s="3"/>
    </row>
    <row r="79" spans="2:27" ht="45" x14ac:dyDescent="0.25">
      <c r="B79" s="33">
        <v>73</v>
      </c>
      <c r="C79" s="29" t="s">
        <v>116</v>
      </c>
      <c r="D79" s="6" t="s">
        <v>154</v>
      </c>
      <c r="E79" s="56"/>
      <c r="F79" s="7">
        <v>18522</v>
      </c>
      <c r="G79" s="31">
        <f t="shared" si="2"/>
        <v>18522</v>
      </c>
      <c r="H79" s="39">
        <v>0</v>
      </c>
      <c r="I79" s="29" t="s">
        <v>3</v>
      </c>
      <c r="J79" s="8" t="s">
        <v>19</v>
      </c>
      <c r="K79" s="2"/>
      <c r="L79" s="2"/>
      <c r="M79" s="2"/>
      <c r="N79" s="2"/>
      <c r="O79" s="2"/>
      <c r="P79" s="2"/>
      <c r="Q79" s="2"/>
      <c r="R79" s="2"/>
      <c r="S79" s="2"/>
      <c r="T79" s="2"/>
      <c r="U79" s="2"/>
      <c r="V79" s="2"/>
      <c r="W79" s="2"/>
      <c r="X79" s="2"/>
      <c r="Y79" s="2"/>
      <c r="Z79" s="3"/>
      <c r="AA79" s="3"/>
    </row>
    <row r="80" spans="2:27" ht="45" x14ac:dyDescent="0.25">
      <c r="B80" s="33">
        <v>74</v>
      </c>
      <c r="C80" s="29" t="s">
        <v>116</v>
      </c>
      <c r="D80" s="6" t="s">
        <v>154</v>
      </c>
      <c r="E80" s="56"/>
      <c r="F80" s="7">
        <v>18522</v>
      </c>
      <c r="G80" s="31">
        <f t="shared" si="2"/>
        <v>18522</v>
      </c>
      <c r="H80" s="39">
        <v>0</v>
      </c>
      <c r="I80" s="29" t="s">
        <v>3</v>
      </c>
      <c r="J80" s="8" t="s">
        <v>19</v>
      </c>
      <c r="K80" s="2"/>
      <c r="L80" s="2"/>
      <c r="M80" s="2"/>
      <c r="N80" s="2"/>
      <c r="O80" s="2"/>
      <c r="P80" s="2"/>
      <c r="Q80" s="2"/>
      <c r="R80" s="2"/>
      <c r="S80" s="2"/>
      <c r="T80" s="2"/>
      <c r="U80" s="2"/>
      <c r="V80" s="2"/>
      <c r="W80" s="2"/>
      <c r="X80" s="2"/>
      <c r="Y80" s="2"/>
      <c r="Z80" s="3"/>
      <c r="AA80" s="3"/>
    </row>
    <row r="81" spans="2:27" ht="45" x14ac:dyDescent="0.25">
      <c r="B81" s="33">
        <v>75</v>
      </c>
      <c r="C81" s="29" t="s">
        <v>116</v>
      </c>
      <c r="D81" s="6" t="s">
        <v>154</v>
      </c>
      <c r="E81" s="56"/>
      <c r="F81" s="7">
        <v>18522</v>
      </c>
      <c r="G81" s="31">
        <f t="shared" si="2"/>
        <v>18522</v>
      </c>
      <c r="H81" s="39">
        <v>0</v>
      </c>
      <c r="I81" s="29" t="s">
        <v>3</v>
      </c>
      <c r="J81" s="8" t="s">
        <v>19</v>
      </c>
      <c r="K81" s="2"/>
      <c r="L81" s="2"/>
      <c r="M81" s="2"/>
      <c r="N81" s="2"/>
      <c r="O81" s="2"/>
      <c r="P81" s="2"/>
      <c r="Q81" s="2"/>
      <c r="R81" s="2"/>
      <c r="S81" s="2"/>
      <c r="T81" s="2"/>
      <c r="U81" s="2"/>
      <c r="V81" s="2"/>
      <c r="W81" s="2"/>
      <c r="X81" s="2"/>
      <c r="Y81" s="2"/>
      <c r="Z81" s="3"/>
      <c r="AA81" s="3"/>
    </row>
    <row r="82" spans="2:27" ht="45" x14ac:dyDescent="0.25">
      <c r="B82" s="33">
        <v>76</v>
      </c>
      <c r="C82" s="29" t="s">
        <v>116</v>
      </c>
      <c r="D82" s="6" t="s">
        <v>154</v>
      </c>
      <c r="E82" s="56"/>
      <c r="F82" s="7">
        <v>14406</v>
      </c>
      <c r="G82" s="31">
        <f t="shared" si="2"/>
        <v>14406</v>
      </c>
      <c r="H82" s="39">
        <v>0</v>
      </c>
      <c r="I82" s="29" t="s">
        <v>3</v>
      </c>
      <c r="J82" s="8" t="s">
        <v>19</v>
      </c>
      <c r="K82" s="2"/>
      <c r="L82" s="2"/>
      <c r="M82" s="2"/>
      <c r="N82" s="2"/>
      <c r="O82" s="2"/>
      <c r="P82" s="2"/>
      <c r="Q82" s="2"/>
      <c r="R82" s="2"/>
      <c r="S82" s="2"/>
      <c r="T82" s="2"/>
      <c r="U82" s="2"/>
      <c r="V82" s="2"/>
      <c r="W82" s="2"/>
      <c r="X82" s="2"/>
      <c r="Y82" s="2"/>
      <c r="Z82" s="3"/>
      <c r="AA82" s="3"/>
    </row>
    <row r="83" spans="2:27" ht="45" x14ac:dyDescent="0.25">
      <c r="B83" s="33">
        <v>77</v>
      </c>
      <c r="C83" s="29" t="s">
        <v>116</v>
      </c>
      <c r="D83" s="6" t="s">
        <v>154</v>
      </c>
      <c r="E83" s="56"/>
      <c r="F83" s="7">
        <v>18522</v>
      </c>
      <c r="G83" s="31">
        <f t="shared" si="2"/>
        <v>18522</v>
      </c>
      <c r="H83" s="39">
        <v>0</v>
      </c>
      <c r="I83" s="29" t="s">
        <v>3</v>
      </c>
      <c r="J83" s="8" t="s">
        <v>19</v>
      </c>
      <c r="K83" s="2"/>
      <c r="L83" s="2"/>
      <c r="M83" s="2"/>
      <c r="N83" s="2"/>
      <c r="O83" s="2"/>
      <c r="P83" s="2"/>
      <c r="Q83" s="2"/>
      <c r="R83" s="2"/>
      <c r="S83" s="2"/>
      <c r="T83" s="2"/>
      <c r="U83" s="2"/>
      <c r="V83" s="2"/>
      <c r="W83" s="2"/>
      <c r="X83" s="2"/>
      <c r="Y83" s="2"/>
      <c r="Z83" s="3"/>
      <c r="AA83" s="3"/>
    </row>
    <row r="84" spans="2:27" ht="45" x14ac:dyDescent="0.25">
      <c r="B84" s="33">
        <v>78</v>
      </c>
      <c r="C84" s="29" t="s">
        <v>116</v>
      </c>
      <c r="D84" s="6" t="s">
        <v>154</v>
      </c>
      <c r="E84" s="56"/>
      <c r="F84" s="7">
        <v>14406</v>
      </c>
      <c r="G84" s="31">
        <f t="shared" si="2"/>
        <v>14406</v>
      </c>
      <c r="H84" s="39">
        <v>0</v>
      </c>
      <c r="I84" s="29" t="s">
        <v>3</v>
      </c>
      <c r="J84" s="8" t="s">
        <v>19</v>
      </c>
      <c r="K84" s="2"/>
      <c r="L84" s="2"/>
      <c r="M84" s="2"/>
      <c r="N84" s="2"/>
      <c r="O84" s="2"/>
      <c r="P84" s="2"/>
      <c r="Q84" s="2"/>
      <c r="R84" s="2"/>
      <c r="S84" s="2"/>
      <c r="T84" s="2"/>
      <c r="U84" s="2"/>
      <c r="V84" s="2"/>
      <c r="W84" s="2"/>
      <c r="X84" s="2"/>
      <c r="Y84" s="2"/>
      <c r="Z84" s="3"/>
      <c r="AA84" s="3"/>
    </row>
    <row r="85" spans="2:27" ht="45" x14ac:dyDescent="0.25">
      <c r="B85" s="33">
        <v>79</v>
      </c>
      <c r="C85" s="29" t="s">
        <v>116</v>
      </c>
      <c r="D85" s="6" t="s">
        <v>154</v>
      </c>
      <c r="E85" s="56"/>
      <c r="F85" s="7">
        <v>14406</v>
      </c>
      <c r="G85" s="31">
        <f t="shared" si="2"/>
        <v>14406</v>
      </c>
      <c r="H85" s="39">
        <v>0</v>
      </c>
      <c r="I85" s="29" t="s">
        <v>3</v>
      </c>
      <c r="J85" s="8" t="s">
        <v>19</v>
      </c>
      <c r="K85" s="2"/>
      <c r="L85" s="2"/>
      <c r="M85" s="2"/>
      <c r="N85" s="2"/>
      <c r="O85" s="2"/>
      <c r="P85" s="2"/>
      <c r="Q85" s="2"/>
      <c r="R85" s="2"/>
      <c r="S85" s="2"/>
      <c r="T85" s="2"/>
      <c r="U85" s="2"/>
      <c r="V85" s="2"/>
      <c r="W85" s="2"/>
      <c r="X85" s="2"/>
      <c r="Y85" s="2"/>
      <c r="Z85" s="3"/>
      <c r="AA85" s="3"/>
    </row>
    <row r="86" spans="2:27" ht="45" x14ac:dyDescent="0.25">
      <c r="B86" s="33">
        <v>80</v>
      </c>
      <c r="C86" s="29" t="s">
        <v>116</v>
      </c>
      <c r="D86" s="6" t="s">
        <v>154</v>
      </c>
      <c r="E86" s="56"/>
      <c r="F86" s="7">
        <v>14406</v>
      </c>
      <c r="G86" s="31">
        <f t="shared" si="2"/>
        <v>14406</v>
      </c>
      <c r="H86" s="39">
        <v>0</v>
      </c>
      <c r="I86" s="29" t="s">
        <v>3</v>
      </c>
      <c r="J86" s="8" t="s">
        <v>19</v>
      </c>
      <c r="K86" s="2"/>
      <c r="L86" s="2"/>
      <c r="M86" s="2"/>
      <c r="N86" s="2"/>
      <c r="O86" s="2"/>
      <c r="P86" s="2"/>
      <c r="Q86" s="2"/>
      <c r="R86" s="2"/>
      <c r="S86" s="2"/>
      <c r="T86" s="2"/>
      <c r="U86" s="2"/>
      <c r="V86" s="2"/>
      <c r="W86" s="2"/>
      <c r="X86" s="2"/>
      <c r="Y86" s="2"/>
      <c r="Z86" s="3"/>
      <c r="AA86" s="3"/>
    </row>
    <row r="87" spans="2:27" ht="45" x14ac:dyDescent="0.25">
      <c r="B87" s="33">
        <v>81</v>
      </c>
      <c r="C87" s="29" t="s">
        <v>116</v>
      </c>
      <c r="D87" s="6" t="s">
        <v>154</v>
      </c>
      <c r="E87" s="56"/>
      <c r="F87" s="7">
        <v>14406</v>
      </c>
      <c r="G87" s="31">
        <f t="shared" si="2"/>
        <v>14406</v>
      </c>
      <c r="H87" s="39">
        <v>0</v>
      </c>
      <c r="I87" s="29" t="s">
        <v>3</v>
      </c>
      <c r="J87" s="8" t="s">
        <v>19</v>
      </c>
      <c r="K87" s="2"/>
      <c r="L87" s="2"/>
      <c r="M87" s="2"/>
      <c r="N87" s="2"/>
      <c r="O87" s="2"/>
      <c r="P87" s="2"/>
      <c r="Q87" s="2"/>
      <c r="R87" s="2"/>
      <c r="S87" s="2"/>
      <c r="T87" s="2"/>
      <c r="U87" s="2"/>
      <c r="V87" s="2"/>
      <c r="W87" s="2"/>
      <c r="X87" s="2"/>
      <c r="Y87" s="2"/>
      <c r="Z87" s="3"/>
      <c r="AA87" s="3"/>
    </row>
    <row r="88" spans="2:27" ht="45" x14ac:dyDescent="0.25">
      <c r="B88" s="33">
        <v>82</v>
      </c>
      <c r="C88" s="29" t="s">
        <v>116</v>
      </c>
      <c r="D88" s="6" t="s">
        <v>154</v>
      </c>
      <c r="E88" s="56"/>
      <c r="F88" s="7">
        <v>14406</v>
      </c>
      <c r="G88" s="31">
        <f t="shared" si="2"/>
        <v>14406</v>
      </c>
      <c r="H88" s="39">
        <v>0</v>
      </c>
      <c r="I88" s="29" t="s">
        <v>3</v>
      </c>
      <c r="J88" s="8" t="s">
        <v>19</v>
      </c>
      <c r="K88" s="2"/>
      <c r="L88" s="2"/>
      <c r="M88" s="2"/>
      <c r="N88" s="2"/>
      <c r="O88" s="2"/>
      <c r="P88" s="2"/>
      <c r="Q88" s="2"/>
      <c r="R88" s="2"/>
      <c r="S88" s="2"/>
      <c r="T88" s="2"/>
      <c r="U88" s="2"/>
      <c r="V88" s="2"/>
      <c r="W88" s="2"/>
      <c r="X88" s="2"/>
      <c r="Y88" s="2"/>
      <c r="Z88" s="3"/>
      <c r="AA88" s="3"/>
    </row>
    <row r="89" spans="2:27" ht="45" x14ac:dyDescent="0.25">
      <c r="B89" s="33">
        <v>83</v>
      </c>
      <c r="C89" s="29" t="s">
        <v>116</v>
      </c>
      <c r="D89" s="6" t="s">
        <v>154</v>
      </c>
      <c r="E89" s="56"/>
      <c r="F89" s="7">
        <v>14406</v>
      </c>
      <c r="G89" s="31">
        <f t="shared" si="2"/>
        <v>14406</v>
      </c>
      <c r="H89" s="39">
        <v>0</v>
      </c>
      <c r="I89" s="29" t="s">
        <v>3</v>
      </c>
      <c r="J89" s="8" t="s">
        <v>19</v>
      </c>
      <c r="K89" s="2"/>
      <c r="L89" s="2"/>
      <c r="M89" s="2"/>
      <c r="N89" s="2"/>
      <c r="O89" s="2"/>
      <c r="P89" s="2"/>
      <c r="Q89" s="2"/>
      <c r="R89" s="2"/>
      <c r="S89" s="2"/>
      <c r="T89" s="2"/>
      <c r="U89" s="2"/>
      <c r="V89" s="2"/>
      <c r="W89" s="2"/>
      <c r="X89" s="2"/>
      <c r="Y89" s="2"/>
      <c r="Z89" s="3"/>
      <c r="AA89" s="3"/>
    </row>
    <row r="90" spans="2:27" ht="56.25" x14ac:dyDescent="0.25">
      <c r="B90" s="33">
        <v>84</v>
      </c>
      <c r="C90" s="32" t="s">
        <v>64</v>
      </c>
      <c r="D90" s="6" t="s">
        <v>195</v>
      </c>
      <c r="E90" s="56">
        <v>44529</v>
      </c>
      <c r="F90" s="7">
        <v>99152.54</v>
      </c>
      <c r="G90" s="31">
        <f t="shared" si="2"/>
        <v>99152.54</v>
      </c>
      <c r="H90" s="39">
        <v>0</v>
      </c>
      <c r="I90" s="29" t="s">
        <v>3</v>
      </c>
      <c r="J90" s="8" t="s">
        <v>19</v>
      </c>
      <c r="K90" s="2"/>
      <c r="L90" s="2"/>
      <c r="M90" s="2"/>
      <c r="N90" s="2"/>
      <c r="O90" s="2"/>
      <c r="P90" s="2"/>
      <c r="Q90" s="2"/>
      <c r="R90" s="2"/>
      <c r="S90" s="2"/>
      <c r="T90" s="2"/>
      <c r="U90" s="2"/>
      <c r="V90" s="2"/>
      <c r="W90" s="2"/>
      <c r="X90" s="2"/>
      <c r="Y90" s="2"/>
      <c r="Z90" s="3"/>
      <c r="AA90" s="3"/>
    </row>
    <row r="91" spans="2:27" ht="45" x14ac:dyDescent="0.25">
      <c r="B91" s="33">
        <v>85</v>
      </c>
      <c r="C91" s="32" t="s">
        <v>65</v>
      </c>
      <c r="D91" s="6" t="s">
        <v>196</v>
      </c>
      <c r="E91" s="56">
        <v>44529</v>
      </c>
      <c r="F91" s="7">
        <v>1883792.11</v>
      </c>
      <c r="G91" s="31">
        <f t="shared" si="2"/>
        <v>1883792.11</v>
      </c>
      <c r="H91" s="39">
        <v>0</v>
      </c>
      <c r="I91" s="29" t="s">
        <v>3</v>
      </c>
      <c r="J91" s="8" t="s">
        <v>20</v>
      </c>
      <c r="K91" s="2"/>
      <c r="L91" s="2"/>
      <c r="M91" s="2"/>
      <c r="N91" s="2"/>
      <c r="O91" s="2"/>
      <c r="P91" s="2"/>
      <c r="Q91" s="2"/>
      <c r="R91" s="2"/>
      <c r="S91" s="2"/>
      <c r="T91" s="2"/>
      <c r="U91" s="2"/>
      <c r="V91" s="2"/>
      <c r="W91" s="2"/>
      <c r="X91" s="2"/>
      <c r="Y91" s="2"/>
      <c r="Z91" s="3"/>
      <c r="AA91" s="3"/>
    </row>
    <row r="92" spans="2:27" ht="56.25" x14ac:dyDescent="0.25">
      <c r="B92" s="33">
        <v>86</v>
      </c>
      <c r="C92" s="32" t="s">
        <v>252</v>
      </c>
      <c r="D92" s="6" t="s">
        <v>154</v>
      </c>
      <c r="E92" s="56"/>
      <c r="F92" s="7">
        <v>1847088.03</v>
      </c>
      <c r="G92" s="31">
        <f t="shared" si="2"/>
        <v>1847088.03</v>
      </c>
      <c r="H92" s="39">
        <v>0</v>
      </c>
      <c r="I92" s="29" t="s">
        <v>3</v>
      </c>
      <c r="J92" s="8" t="s">
        <v>20</v>
      </c>
      <c r="K92" s="2"/>
      <c r="L92" s="2"/>
      <c r="M92" s="2"/>
      <c r="N92" s="2"/>
      <c r="O92" s="2"/>
      <c r="P92" s="2"/>
      <c r="Q92" s="2"/>
      <c r="R92" s="2"/>
      <c r="S92" s="2"/>
      <c r="T92" s="2"/>
      <c r="U92" s="2"/>
      <c r="V92" s="2"/>
      <c r="W92" s="2"/>
      <c r="X92" s="2"/>
      <c r="Y92" s="2"/>
      <c r="Z92" s="3"/>
      <c r="AA92" s="3"/>
    </row>
    <row r="93" spans="2:27" ht="22.5" x14ac:dyDescent="0.25">
      <c r="B93" s="33">
        <v>87</v>
      </c>
      <c r="C93" s="32" t="s">
        <v>253</v>
      </c>
      <c r="D93" s="6" t="s">
        <v>197</v>
      </c>
      <c r="E93" s="56">
        <v>44523</v>
      </c>
      <c r="F93" s="7">
        <v>458296</v>
      </c>
      <c r="G93" s="31">
        <f t="shared" ref="G93" si="3">+F93</f>
        <v>458296</v>
      </c>
      <c r="H93" s="39">
        <v>0</v>
      </c>
      <c r="I93" s="29" t="s">
        <v>3</v>
      </c>
      <c r="J93" s="8" t="s">
        <v>20</v>
      </c>
      <c r="K93" s="2"/>
      <c r="L93" s="2"/>
      <c r="M93" s="2"/>
      <c r="N93" s="2"/>
      <c r="O93" s="2"/>
      <c r="P93" s="2"/>
      <c r="Q93" s="2"/>
      <c r="R93" s="2"/>
      <c r="S93" s="2"/>
      <c r="T93" s="2"/>
      <c r="U93" s="2"/>
      <c r="V93" s="2"/>
      <c r="W93" s="2"/>
      <c r="X93" s="2"/>
      <c r="Y93" s="2"/>
      <c r="Z93" s="3"/>
      <c r="AA93" s="3"/>
    </row>
    <row r="94" spans="2:27" ht="45" x14ac:dyDescent="0.25">
      <c r="B94" s="33">
        <v>88</v>
      </c>
      <c r="C94" s="32" t="s">
        <v>66</v>
      </c>
      <c r="D94" s="6" t="s">
        <v>198</v>
      </c>
      <c r="E94" s="56">
        <v>44518</v>
      </c>
      <c r="F94" s="7">
        <v>67800</v>
      </c>
      <c r="G94" s="31">
        <f>+F94</f>
        <v>67800</v>
      </c>
      <c r="H94" s="39">
        <v>0</v>
      </c>
      <c r="I94" s="29" t="s">
        <v>3</v>
      </c>
      <c r="J94" s="8" t="s">
        <v>20</v>
      </c>
      <c r="K94" s="2"/>
      <c r="L94" s="2"/>
      <c r="M94" s="2"/>
      <c r="N94" s="2"/>
      <c r="O94" s="2"/>
      <c r="P94" s="2"/>
      <c r="Q94" s="2"/>
      <c r="R94" s="2"/>
      <c r="S94" s="2"/>
      <c r="T94" s="2"/>
      <c r="U94" s="2"/>
      <c r="V94" s="2"/>
      <c r="W94" s="2"/>
      <c r="X94" s="2"/>
      <c r="Y94" s="2"/>
      <c r="Z94" s="3"/>
      <c r="AA94" s="3"/>
    </row>
    <row r="95" spans="2:27" ht="22.5" x14ac:dyDescent="0.25">
      <c r="B95" s="33">
        <v>89</v>
      </c>
      <c r="C95" s="32" t="s">
        <v>254</v>
      </c>
      <c r="D95" s="6" t="s">
        <v>199</v>
      </c>
      <c r="E95" s="56" t="s">
        <v>67</v>
      </c>
      <c r="F95" s="7">
        <v>1243000</v>
      </c>
      <c r="G95" s="31">
        <f t="shared" ref="G95:G147" si="4">+F95</f>
        <v>1243000</v>
      </c>
      <c r="H95" s="39">
        <v>0</v>
      </c>
      <c r="I95" s="29" t="s">
        <v>3</v>
      </c>
      <c r="J95" s="8" t="s">
        <v>20</v>
      </c>
      <c r="K95" s="2"/>
      <c r="L95" s="2"/>
      <c r="M95" s="2"/>
      <c r="N95" s="2"/>
      <c r="O95" s="2"/>
      <c r="P95" s="2"/>
      <c r="Q95" s="2"/>
      <c r="R95" s="2"/>
      <c r="S95" s="2"/>
      <c r="T95" s="2"/>
      <c r="U95" s="2"/>
      <c r="V95" s="2"/>
      <c r="W95" s="2"/>
      <c r="X95" s="2"/>
      <c r="Y95" s="2"/>
      <c r="Z95" s="3"/>
      <c r="AA95" s="3"/>
    </row>
    <row r="96" spans="2:27" ht="22.5" x14ac:dyDescent="0.25">
      <c r="B96" s="33">
        <v>90</v>
      </c>
      <c r="C96" s="32" t="s">
        <v>256</v>
      </c>
      <c r="D96" s="6" t="s">
        <v>200</v>
      </c>
      <c r="E96" s="56" t="s">
        <v>68</v>
      </c>
      <c r="F96" s="7">
        <v>18645</v>
      </c>
      <c r="G96" s="31">
        <f t="shared" si="4"/>
        <v>18645</v>
      </c>
      <c r="H96" s="39">
        <v>0</v>
      </c>
      <c r="I96" s="29" t="s">
        <v>3</v>
      </c>
      <c r="J96" s="8" t="s">
        <v>21</v>
      </c>
      <c r="K96" s="2"/>
      <c r="L96" s="2"/>
      <c r="M96" s="2"/>
      <c r="N96" s="2"/>
      <c r="O96" s="2"/>
      <c r="P96" s="2"/>
      <c r="Q96" s="2"/>
      <c r="R96" s="2"/>
      <c r="S96" s="2"/>
      <c r="T96" s="2"/>
      <c r="U96" s="2"/>
      <c r="V96" s="2"/>
      <c r="W96" s="2"/>
      <c r="X96" s="2"/>
      <c r="Y96" s="2"/>
      <c r="Z96" s="3"/>
      <c r="AA96" s="3"/>
    </row>
    <row r="97" spans="2:27" ht="33.75" x14ac:dyDescent="0.25">
      <c r="B97" s="33">
        <v>91</v>
      </c>
      <c r="C97" s="32" t="s">
        <v>255</v>
      </c>
      <c r="D97" s="6" t="s">
        <v>201</v>
      </c>
      <c r="E97" s="56">
        <v>44532</v>
      </c>
      <c r="F97" s="7">
        <v>2046055.03</v>
      </c>
      <c r="G97" s="31">
        <f t="shared" si="4"/>
        <v>2046055.03</v>
      </c>
      <c r="H97" s="39">
        <v>0</v>
      </c>
      <c r="I97" s="29" t="s">
        <v>3</v>
      </c>
      <c r="J97" s="8" t="s">
        <v>21</v>
      </c>
      <c r="K97" s="2"/>
      <c r="L97" s="2"/>
      <c r="M97" s="2"/>
      <c r="N97" s="2"/>
      <c r="O97" s="2"/>
      <c r="P97" s="2"/>
      <c r="Q97" s="2"/>
      <c r="R97" s="2"/>
      <c r="S97" s="2"/>
      <c r="T97" s="2"/>
      <c r="U97" s="2"/>
      <c r="V97" s="2"/>
      <c r="W97" s="2"/>
      <c r="X97" s="2"/>
      <c r="Y97" s="2"/>
      <c r="Z97" s="3"/>
      <c r="AA97" s="3"/>
    </row>
    <row r="98" spans="2:27" ht="45" x14ac:dyDescent="0.25">
      <c r="B98" s="33">
        <v>92</v>
      </c>
      <c r="C98" s="32" t="s">
        <v>257</v>
      </c>
      <c r="D98" s="6" t="s">
        <v>202</v>
      </c>
      <c r="E98" s="56">
        <v>44536</v>
      </c>
      <c r="F98" s="7">
        <v>113000</v>
      </c>
      <c r="G98" s="31">
        <f t="shared" si="4"/>
        <v>113000</v>
      </c>
      <c r="H98" s="39">
        <v>0</v>
      </c>
      <c r="I98" s="29" t="s">
        <v>3</v>
      </c>
      <c r="J98" s="8" t="s">
        <v>22</v>
      </c>
      <c r="K98" s="2"/>
      <c r="L98" s="2"/>
      <c r="M98" s="2"/>
      <c r="N98" s="2"/>
      <c r="O98" s="2"/>
      <c r="P98" s="2"/>
      <c r="Q98" s="2"/>
      <c r="R98" s="2"/>
      <c r="S98" s="2"/>
      <c r="T98" s="2"/>
      <c r="U98" s="2"/>
      <c r="V98" s="2"/>
      <c r="W98" s="2"/>
      <c r="X98" s="2"/>
      <c r="Y98" s="2"/>
      <c r="Z98" s="3"/>
      <c r="AA98" s="3"/>
    </row>
    <row r="99" spans="2:27" ht="22.5" x14ac:dyDescent="0.25">
      <c r="B99" s="33">
        <v>93</v>
      </c>
      <c r="C99" s="32" t="s">
        <v>258</v>
      </c>
      <c r="D99" s="6" t="s">
        <v>203</v>
      </c>
      <c r="E99" s="56">
        <v>44531</v>
      </c>
      <c r="F99" s="7">
        <v>226000</v>
      </c>
      <c r="G99" s="31">
        <f t="shared" si="4"/>
        <v>226000</v>
      </c>
      <c r="H99" s="39">
        <v>0</v>
      </c>
      <c r="I99" s="29" t="s">
        <v>3</v>
      </c>
      <c r="J99" s="8" t="s">
        <v>22</v>
      </c>
      <c r="K99" s="2"/>
      <c r="L99" s="2"/>
      <c r="M99" s="2"/>
      <c r="N99" s="2"/>
      <c r="O99" s="2"/>
      <c r="P99" s="2"/>
      <c r="Q99" s="2"/>
      <c r="R99" s="2"/>
      <c r="S99" s="2"/>
      <c r="T99" s="2"/>
      <c r="U99" s="2"/>
      <c r="V99" s="2"/>
      <c r="W99" s="2"/>
      <c r="X99" s="2"/>
      <c r="Y99" s="2"/>
      <c r="Z99" s="3"/>
      <c r="AA99" s="3"/>
    </row>
    <row r="100" spans="2:27" x14ac:dyDescent="0.25">
      <c r="B100" s="33">
        <v>94</v>
      </c>
      <c r="C100" s="32" t="s">
        <v>117</v>
      </c>
      <c r="D100" s="6" t="s">
        <v>186</v>
      </c>
      <c r="E100" s="56">
        <v>44539</v>
      </c>
      <c r="F100" s="7">
        <v>1092413.57</v>
      </c>
      <c r="G100" s="31">
        <f t="shared" si="4"/>
        <v>1092413.57</v>
      </c>
      <c r="H100" s="39">
        <v>0</v>
      </c>
      <c r="I100" s="29" t="s">
        <v>3</v>
      </c>
      <c r="J100" s="8" t="s">
        <v>22</v>
      </c>
      <c r="K100" s="2"/>
      <c r="L100" s="2"/>
      <c r="M100" s="2"/>
      <c r="N100" s="2"/>
      <c r="O100" s="2"/>
      <c r="P100" s="2"/>
      <c r="Q100" s="2"/>
      <c r="R100" s="2"/>
      <c r="S100" s="2"/>
      <c r="T100" s="2"/>
      <c r="U100" s="2"/>
      <c r="V100" s="2"/>
      <c r="W100" s="2"/>
      <c r="X100" s="2"/>
      <c r="Y100" s="2"/>
      <c r="Z100" s="3"/>
      <c r="AA100" s="3"/>
    </row>
    <row r="101" spans="2:27" ht="33.75" x14ac:dyDescent="0.25">
      <c r="B101" s="33">
        <v>95</v>
      </c>
      <c r="C101" s="32" t="s">
        <v>118</v>
      </c>
      <c r="D101" s="6" t="s">
        <v>204</v>
      </c>
      <c r="E101" s="56" t="s">
        <v>69</v>
      </c>
      <c r="F101" s="7">
        <v>494090.76</v>
      </c>
      <c r="G101" s="31">
        <f t="shared" si="4"/>
        <v>494090.76</v>
      </c>
      <c r="H101" s="39">
        <v>0</v>
      </c>
      <c r="I101" s="29" t="s">
        <v>3</v>
      </c>
      <c r="J101" s="8" t="s">
        <v>22</v>
      </c>
      <c r="K101" s="2"/>
      <c r="L101" s="2"/>
      <c r="M101" s="2"/>
      <c r="N101" s="2"/>
      <c r="O101" s="2"/>
      <c r="P101" s="2"/>
      <c r="Q101" s="2"/>
      <c r="R101" s="2"/>
      <c r="S101" s="2"/>
      <c r="T101" s="2"/>
      <c r="U101" s="2"/>
      <c r="V101" s="2"/>
      <c r="W101" s="2"/>
      <c r="X101" s="2"/>
      <c r="Y101" s="2"/>
      <c r="Z101" s="3"/>
      <c r="AA101" s="3"/>
    </row>
    <row r="102" spans="2:27" ht="33.75" x14ac:dyDescent="0.25">
      <c r="B102" s="33">
        <v>96</v>
      </c>
      <c r="C102" s="32" t="s">
        <v>259</v>
      </c>
      <c r="D102" s="6" t="s">
        <v>154</v>
      </c>
      <c r="E102" s="56"/>
      <c r="F102" s="7">
        <v>500000</v>
      </c>
      <c r="G102" s="31">
        <f t="shared" si="4"/>
        <v>500000</v>
      </c>
      <c r="H102" s="39">
        <v>0</v>
      </c>
      <c r="I102" s="29" t="s">
        <v>3</v>
      </c>
      <c r="J102" s="8" t="s">
        <v>22</v>
      </c>
      <c r="K102" s="2"/>
      <c r="L102" s="2"/>
      <c r="M102" s="2"/>
      <c r="N102" s="2"/>
      <c r="O102" s="2"/>
      <c r="P102" s="2"/>
      <c r="Q102" s="2"/>
      <c r="R102" s="2"/>
      <c r="S102" s="2"/>
      <c r="T102" s="2"/>
      <c r="U102" s="2"/>
      <c r="V102" s="2"/>
      <c r="W102" s="2"/>
      <c r="X102" s="2"/>
      <c r="Y102" s="2"/>
      <c r="Z102" s="3"/>
      <c r="AA102" s="3"/>
    </row>
    <row r="103" spans="2:27" ht="22.5" x14ac:dyDescent="0.25">
      <c r="B103" s="33">
        <v>97</v>
      </c>
      <c r="C103" s="32" t="s">
        <v>260</v>
      </c>
      <c r="D103" s="6" t="s">
        <v>205</v>
      </c>
      <c r="E103" s="56" t="s">
        <v>67</v>
      </c>
      <c r="F103" s="7">
        <v>1017000</v>
      </c>
      <c r="G103" s="31">
        <f t="shared" si="4"/>
        <v>1017000</v>
      </c>
      <c r="H103" s="39">
        <v>0</v>
      </c>
      <c r="I103" s="29" t="s">
        <v>3</v>
      </c>
      <c r="J103" s="8" t="s">
        <v>22</v>
      </c>
      <c r="K103" s="2"/>
      <c r="L103" s="2"/>
      <c r="M103" s="2"/>
      <c r="N103" s="2"/>
      <c r="O103" s="2"/>
      <c r="P103" s="2"/>
      <c r="Q103" s="2"/>
      <c r="R103" s="2"/>
      <c r="S103" s="2"/>
      <c r="T103" s="2"/>
      <c r="U103" s="2"/>
      <c r="V103" s="2"/>
      <c r="W103" s="2"/>
      <c r="X103" s="2"/>
      <c r="Y103" s="2"/>
      <c r="Z103" s="3"/>
      <c r="AA103" s="3"/>
    </row>
    <row r="104" spans="2:27" ht="33.75" x14ac:dyDescent="0.25">
      <c r="B104" s="33">
        <v>98</v>
      </c>
      <c r="C104" s="32" t="s">
        <v>261</v>
      </c>
      <c r="D104" s="6" t="s">
        <v>154</v>
      </c>
      <c r="E104" s="56"/>
      <c r="F104" s="7">
        <v>200000</v>
      </c>
      <c r="G104" s="31">
        <f t="shared" si="4"/>
        <v>200000</v>
      </c>
      <c r="H104" s="39">
        <v>0</v>
      </c>
      <c r="I104" s="29" t="s">
        <v>3</v>
      </c>
      <c r="J104" s="8" t="s">
        <v>22</v>
      </c>
      <c r="K104" s="2"/>
      <c r="L104" s="2"/>
      <c r="M104" s="2"/>
      <c r="N104" s="2"/>
      <c r="O104" s="2"/>
      <c r="P104" s="2"/>
      <c r="Q104" s="2"/>
      <c r="R104" s="2"/>
      <c r="S104" s="2"/>
      <c r="T104" s="2"/>
      <c r="U104" s="2"/>
      <c r="V104" s="2"/>
      <c r="W104" s="2"/>
      <c r="X104" s="2"/>
      <c r="Y104" s="2"/>
      <c r="Z104" s="3"/>
      <c r="AA104" s="3"/>
    </row>
    <row r="105" spans="2:27" ht="22.5" x14ac:dyDescent="0.25">
      <c r="B105" s="33">
        <v>99</v>
      </c>
      <c r="C105" s="32" t="s">
        <v>262</v>
      </c>
      <c r="D105" s="6" t="s">
        <v>206</v>
      </c>
      <c r="E105" s="56" t="s">
        <v>70</v>
      </c>
      <c r="F105" s="7">
        <v>113000</v>
      </c>
      <c r="G105" s="31">
        <f t="shared" si="4"/>
        <v>113000</v>
      </c>
      <c r="H105" s="39">
        <v>0</v>
      </c>
      <c r="I105" s="29" t="s">
        <v>3</v>
      </c>
      <c r="J105" s="8" t="s">
        <v>22</v>
      </c>
      <c r="K105" s="2"/>
      <c r="L105" s="2"/>
      <c r="M105" s="2"/>
      <c r="N105" s="2"/>
      <c r="O105" s="2"/>
      <c r="P105" s="2"/>
      <c r="Q105" s="2"/>
      <c r="R105" s="2"/>
      <c r="S105" s="2"/>
      <c r="T105" s="2"/>
      <c r="U105" s="2"/>
      <c r="V105" s="2"/>
      <c r="W105" s="2"/>
      <c r="X105" s="2"/>
      <c r="Y105" s="2"/>
      <c r="Z105" s="3"/>
      <c r="AA105" s="3"/>
    </row>
    <row r="106" spans="2:27" ht="78.75" x14ac:dyDescent="0.25">
      <c r="B106" s="33">
        <v>100</v>
      </c>
      <c r="C106" s="32" t="s">
        <v>263</v>
      </c>
      <c r="D106" s="6" t="s">
        <v>207</v>
      </c>
      <c r="E106" s="56">
        <v>44454</v>
      </c>
      <c r="F106" s="7">
        <v>386445.67</v>
      </c>
      <c r="G106" s="31">
        <f t="shared" si="4"/>
        <v>386445.67</v>
      </c>
      <c r="H106" s="39">
        <v>0</v>
      </c>
      <c r="I106" s="29" t="s">
        <v>3</v>
      </c>
      <c r="J106" s="8" t="s">
        <v>22</v>
      </c>
      <c r="K106" s="2"/>
      <c r="L106" s="2"/>
      <c r="M106" s="2"/>
      <c r="N106" s="2"/>
      <c r="O106" s="2"/>
      <c r="P106" s="2"/>
      <c r="Q106" s="2"/>
      <c r="R106" s="2"/>
      <c r="S106" s="2"/>
      <c r="T106" s="2"/>
      <c r="U106" s="2"/>
      <c r="V106" s="2"/>
      <c r="W106" s="2"/>
      <c r="X106" s="2"/>
      <c r="Y106" s="2"/>
      <c r="Z106" s="3"/>
      <c r="AA106" s="3"/>
    </row>
    <row r="107" spans="2:27" ht="22.5" x14ac:dyDescent="0.25">
      <c r="B107" s="33">
        <v>101</v>
      </c>
      <c r="C107" s="32" t="s">
        <v>264</v>
      </c>
      <c r="D107" s="6" t="s">
        <v>208</v>
      </c>
      <c r="E107" s="56">
        <v>44539</v>
      </c>
      <c r="F107" s="7">
        <v>56500</v>
      </c>
      <c r="G107" s="31">
        <f t="shared" si="4"/>
        <v>56500</v>
      </c>
      <c r="H107" s="39">
        <v>0</v>
      </c>
      <c r="I107" s="29" t="s">
        <v>3</v>
      </c>
      <c r="J107" s="8" t="s">
        <v>22</v>
      </c>
      <c r="K107" s="2"/>
      <c r="L107" s="2"/>
      <c r="M107" s="2"/>
      <c r="N107" s="2"/>
      <c r="O107" s="2"/>
      <c r="P107" s="2"/>
      <c r="Q107" s="2"/>
      <c r="R107" s="2"/>
      <c r="S107" s="2"/>
      <c r="T107" s="2"/>
      <c r="U107" s="2"/>
      <c r="V107" s="2"/>
      <c r="W107" s="2"/>
      <c r="X107" s="2"/>
      <c r="Y107" s="2"/>
      <c r="Z107" s="3"/>
      <c r="AA107" s="3"/>
    </row>
    <row r="108" spans="2:27" ht="22.5" x14ac:dyDescent="0.25">
      <c r="B108" s="33">
        <v>102</v>
      </c>
      <c r="C108" s="32" t="s">
        <v>265</v>
      </c>
      <c r="D108" s="6" t="s">
        <v>209</v>
      </c>
      <c r="E108" s="56" t="s">
        <v>71</v>
      </c>
      <c r="F108" s="7">
        <v>113000</v>
      </c>
      <c r="G108" s="31">
        <f t="shared" si="4"/>
        <v>113000</v>
      </c>
      <c r="H108" s="39">
        <v>0</v>
      </c>
      <c r="I108" s="29" t="s">
        <v>3</v>
      </c>
      <c r="J108" s="8" t="s">
        <v>22</v>
      </c>
      <c r="K108" s="2"/>
      <c r="L108" s="2"/>
      <c r="M108" s="2"/>
      <c r="N108" s="2"/>
      <c r="O108" s="2"/>
      <c r="P108" s="2"/>
      <c r="Q108" s="2"/>
      <c r="R108" s="2"/>
      <c r="S108" s="2"/>
      <c r="T108" s="2"/>
      <c r="U108" s="2"/>
      <c r="V108" s="2"/>
      <c r="W108" s="2"/>
      <c r="X108" s="2"/>
      <c r="Y108" s="2"/>
      <c r="Z108" s="3"/>
      <c r="AA108" s="3"/>
    </row>
    <row r="109" spans="2:27" ht="56.25" x14ac:dyDescent="0.25">
      <c r="B109" s="33">
        <v>103</v>
      </c>
      <c r="C109" s="32" t="s">
        <v>72</v>
      </c>
      <c r="D109" s="6" t="s">
        <v>154</v>
      </c>
      <c r="E109" s="56"/>
      <c r="F109" s="7">
        <v>850000</v>
      </c>
      <c r="G109" s="31">
        <f t="shared" si="4"/>
        <v>850000</v>
      </c>
      <c r="H109" s="39">
        <v>0</v>
      </c>
      <c r="I109" s="29" t="s">
        <v>3</v>
      </c>
      <c r="J109" s="8" t="s">
        <v>23</v>
      </c>
      <c r="K109" s="2"/>
      <c r="L109" s="2"/>
      <c r="M109" s="2"/>
      <c r="N109" s="2"/>
      <c r="O109" s="2"/>
      <c r="P109" s="2"/>
      <c r="Q109" s="2"/>
      <c r="R109" s="2"/>
      <c r="S109" s="2"/>
      <c r="T109" s="2"/>
      <c r="U109" s="2"/>
      <c r="V109" s="2"/>
      <c r="W109" s="2"/>
      <c r="X109" s="2"/>
      <c r="Y109" s="2"/>
      <c r="Z109" s="3"/>
      <c r="AA109" s="3"/>
    </row>
    <row r="110" spans="2:27" x14ac:dyDescent="0.25">
      <c r="B110" s="33">
        <v>104</v>
      </c>
      <c r="C110" s="32" t="s">
        <v>266</v>
      </c>
      <c r="D110" s="6" t="s">
        <v>210</v>
      </c>
      <c r="E110" s="56" t="s">
        <v>73</v>
      </c>
      <c r="F110" s="7">
        <v>36000</v>
      </c>
      <c r="G110" s="31">
        <f t="shared" si="4"/>
        <v>36000</v>
      </c>
      <c r="H110" s="39">
        <v>0</v>
      </c>
      <c r="I110" s="29" t="s">
        <v>3</v>
      </c>
      <c r="J110" s="8" t="s">
        <v>23</v>
      </c>
      <c r="K110" s="2"/>
      <c r="L110" s="2"/>
      <c r="M110" s="2"/>
      <c r="N110" s="2"/>
      <c r="O110" s="2"/>
      <c r="P110" s="2"/>
      <c r="Q110" s="2"/>
      <c r="R110" s="2"/>
      <c r="S110" s="2"/>
      <c r="T110" s="2"/>
      <c r="U110" s="2"/>
      <c r="V110" s="2"/>
      <c r="W110" s="2"/>
      <c r="X110" s="2"/>
      <c r="Y110" s="2"/>
      <c r="Z110" s="3"/>
      <c r="AA110" s="3"/>
    </row>
    <row r="111" spans="2:27" ht="33.75" x14ac:dyDescent="0.25">
      <c r="B111" s="33">
        <v>105</v>
      </c>
      <c r="C111" s="32" t="s">
        <v>267</v>
      </c>
      <c r="D111" s="6" t="s">
        <v>211</v>
      </c>
      <c r="E111" s="56">
        <v>44536</v>
      </c>
      <c r="F111" s="7">
        <v>40500</v>
      </c>
      <c r="G111" s="31">
        <f t="shared" si="4"/>
        <v>40500</v>
      </c>
      <c r="H111" s="39">
        <v>0</v>
      </c>
      <c r="I111" s="29" t="s">
        <v>3</v>
      </c>
      <c r="J111" s="8" t="s">
        <v>23</v>
      </c>
      <c r="K111" s="2"/>
      <c r="L111" s="2"/>
      <c r="M111" s="2"/>
      <c r="N111" s="2"/>
      <c r="O111" s="2"/>
      <c r="P111" s="2"/>
      <c r="Q111" s="2"/>
      <c r="R111" s="2"/>
      <c r="S111" s="2"/>
      <c r="T111" s="2"/>
      <c r="U111" s="2"/>
      <c r="V111" s="2"/>
      <c r="W111" s="2"/>
      <c r="X111" s="2"/>
      <c r="Y111" s="2"/>
      <c r="Z111" s="3"/>
      <c r="AA111" s="3"/>
    </row>
    <row r="112" spans="2:27" ht="22.5" x14ac:dyDescent="0.25">
      <c r="B112" s="33">
        <v>106</v>
      </c>
      <c r="C112" s="32" t="s">
        <v>268</v>
      </c>
      <c r="D112" s="6" t="s">
        <v>154</v>
      </c>
      <c r="E112" s="56"/>
      <c r="F112" s="7">
        <v>228972.63</v>
      </c>
      <c r="G112" s="31">
        <f t="shared" si="4"/>
        <v>228972.63</v>
      </c>
      <c r="H112" s="39">
        <v>0</v>
      </c>
      <c r="I112" s="29" t="s">
        <v>3</v>
      </c>
      <c r="J112" s="8" t="s">
        <v>24</v>
      </c>
      <c r="K112" s="2"/>
      <c r="L112" s="2"/>
      <c r="M112" s="2"/>
      <c r="N112" s="2"/>
      <c r="O112" s="2"/>
      <c r="P112" s="2"/>
      <c r="Q112" s="2"/>
      <c r="R112" s="2"/>
      <c r="S112" s="2"/>
      <c r="T112" s="2"/>
      <c r="U112" s="2"/>
      <c r="V112" s="2"/>
      <c r="W112" s="2"/>
      <c r="X112" s="2"/>
      <c r="Y112" s="2"/>
      <c r="Z112" s="3"/>
      <c r="AA112" s="3"/>
    </row>
    <row r="113" spans="2:27" ht="45" x14ac:dyDescent="0.25">
      <c r="B113" s="33">
        <v>107</v>
      </c>
      <c r="C113" s="32" t="s">
        <v>119</v>
      </c>
      <c r="D113" s="6" t="s">
        <v>154</v>
      </c>
      <c r="E113" s="56"/>
      <c r="F113" s="7">
        <v>12194263.779999999</v>
      </c>
      <c r="G113" s="31">
        <f t="shared" si="4"/>
        <v>12194263.779999999</v>
      </c>
      <c r="H113" s="39">
        <v>0</v>
      </c>
      <c r="I113" s="29" t="s">
        <v>3</v>
      </c>
      <c r="J113" s="8" t="s">
        <v>24</v>
      </c>
      <c r="K113" s="2"/>
      <c r="L113" s="2"/>
      <c r="M113" s="2"/>
      <c r="N113" s="2"/>
      <c r="O113" s="2"/>
      <c r="P113" s="2"/>
      <c r="Q113" s="2"/>
      <c r="R113" s="2"/>
      <c r="S113" s="2"/>
      <c r="T113" s="2"/>
      <c r="U113" s="2"/>
      <c r="V113" s="2"/>
      <c r="W113" s="2"/>
      <c r="X113" s="2"/>
      <c r="Y113" s="2"/>
      <c r="Z113" s="3"/>
      <c r="AA113" s="3"/>
    </row>
    <row r="114" spans="2:27" ht="33.75" x14ac:dyDescent="0.25">
      <c r="B114" s="33">
        <v>108</v>
      </c>
      <c r="C114" s="32" t="s">
        <v>269</v>
      </c>
      <c r="D114" s="6" t="s">
        <v>212</v>
      </c>
      <c r="E114" s="56">
        <v>44537</v>
      </c>
      <c r="F114" s="7">
        <v>22500</v>
      </c>
      <c r="G114" s="31">
        <f t="shared" si="4"/>
        <v>22500</v>
      </c>
      <c r="H114" s="39">
        <v>0</v>
      </c>
      <c r="I114" s="29" t="s">
        <v>3</v>
      </c>
      <c r="J114" s="8" t="s">
        <v>24</v>
      </c>
      <c r="K114" s="2"/>
      <c r="L114" s="2"/>
      <c r="M114" s="2"/>
      <c r="N114" s="2"/>
      <c r="O114" s="2"/>
      <c r="P114" s="2"/>
      <c r="Q114" s="2"/>
      <c r="R114" s="2"/>
      <c r="S114" s="2"/>
      <c r="T114" s="2"/>
      <c r="U114" s="2"/>
      <c r="V114" s="2"/>
      <c r="W114" s="2"/>
      <c r="X114" s="2"/>
      <c r="Y114" s="2"/>
      <c r="Z114" s="3"/>
      <c r="AA114" s="3"/>
    </row>
    <row r="115" spans="2:27" ht="22.5" x14ac:dyDescent="0.25">
      <c r="B115" s="33">
        <v>109</v>
      </c>
      <c r="C115" s="32" t="s">
        <v>270</v>
      </c>
      <c r="D115" s="6" t="s">
        <v>179</v>
      </c>
      <c r="E115" s="56">
        <v>44531</v>
      </c>
      <c r="F115" s="7">
        <v>282500</v>
      </c>
      <c r="G115" s="31">
        <f t="shared" si="4"/>
        <v>282500</v>
      </c>
      <c r="H115" s="39">
        <v>0</v>
      </c>
      <c r="I115" s="29" t="s">
        <v>3</v>
      </c>
      <c r="J115" s="8" t="s">
        <v>24</v>
      </c>
      <c r="K115" s="2"/>
      <c r="L115" s="2"/>
      <c r="M115" s="2"/>
      <c r="N115" s="2"/>
      <c r="O115" s="2"/>
      <c r="P115" s="2"/>
      <c r="Q115" s="2"/>
      <c r="R115" s="2"/>
      <c r="S115" s="2"/>
      <c r="T115" s="2"/>
      <c r="U115" s="2"/>
      <c r="V115" s="2"/>
      <c r="W115" s="2"/>
      <c r="X115" s="2"/>
      <c r="Y115" s="2"/>
      <c r="Z115" s="3"/>
      <c r="AA115" s="3"/>
    </row>
    <row r="116" spans="2:27" ht="22.5" x14ac:dyDescent="0.25">
      <c r="B116" s="33">
        <v>110</v>
      </c>
      <c r="C116" s="32" t="s">
        <v>271</v>
      </c>
      <c r="D116" s="6" t="s">
        <v>213</v>
      </c>
      <c r="E116" s="56">
        <v>44525</v>
      </c>
      <c r="F116" s="7">
        <v>113000</v>
      </c>
      <c r="G116" s="31">
        <f t="shared" si="4"/>
        <v>113000</v>
      </c>
      <c r="H116" s="39">
        <v>0</v>
      </c>
      <c r="I116" s="29" t="s">
        <v>3</v>
      </c>
      <c r="J116" s="8" t="s">
        <v>25</v>
      </c>
      <c r="K116" s="2"/>
      <c r="L116" s="2"/>
      <c r="M116" s="2"/>
      <c r="N116" s="2"/>
      <c r="O116" s="2"/>
      <c r="P116" s="2"/>
      <c r="Q116" s="2"/>
      <c r="R116" s="2"/>
      <c r="S116" s="2"/>
      <c r="T116" s="2"/>
      <c r="U116" s="2"/>
      <c r="V116" s="2"/>
      <c r="W116" s="2"/>
      <c r="X116" s="2"/>
      <c r="Y116" s="2"/>
      <c r="Z116" s="3"/>
      <c r="AA116" s="3"/>
    </row>
    <row r="117" spans="2:27" ht="22.5" x14ac:dyDescent="0.25">
      <c r="B117" s="33">
        <v>111</v>
      </c>
      <c r="C117" s="32" t="s">
        <v>272</v>
      </c>
      <c r="D117" s="6" t="s">
        <v>214</v>
      </c>
      <c r="E117" s="56" t="s">
        <v>74</v>
      </c>
      <c r="F117" s="7">
        <v>135600</v>
      </c>
      <c r="G117" s="31">
        <f t="shared" si="4"/>
        <v>135600</v>
      </c>
      <c r="H117" s="39">
        <v>0</v>
      </c>
      <c r="I117" s="29" t="s">
        <v>3</v>
      </c>
      <c r="J117" s="8" t="s">
        <v>25</v>
      </c>
      <c r="K117" s="2"/>
      <c r="L117" s="2"/>
      <c r="M117" s="2"/>
      <c r="N117" s="2"/>
      <c r="O117" s="2"/>
      <c r="P117" s="2"/>
      <c r="Q117" s="2"/>
      <c r="R117" s="2"/>
      <c r="S117" s="2"/>
      <c r="T117" s="2"/>
      <c r="U117" s="2"/>
      <c r="V117" s="2"/>
      <c r="W117" s="2"/>
      <c r="X117" s="2"/>
      <c r="Y117" s="2"/>
      <c r="Z117" s="3"/>
      <c r="AA117" s="3"/>
    </row>
    <row r="118" spans="2:27" ht="33.75" x14ac:dyDescent="0.25">
      <c r="B118" s="33">
        <v>112</v>
      </c>
      <c r="C118" s="32" t="s">
        <v>273</v>
      </c>
      <c r="D118" s="6" t="s">
        <v>215</v>
      </c>
      <c r="E118" s="56">
        <v>44550</v>
      </c>
      <c r="F118" s="7">
        <v>2533761.4</v>
      </c>
      <c r="G118" s="31">
        <f t="shared" si="4"/>
        <v>2533761.4</v>
      </c>
      <c r="H118" s="39">
        <v>0</v>
      </c>
      <c r="I118" s="29" t="s">
        <v>3</v>
      </c>
      <c r="J118" s="8" t="s">
        <v>25</v>
      </c>
      <c r="K118" s="2"/>
      <c r="L118" s="2"/>
      <c r="M118" s="2"/>
      <c r="N118" s="2"/>
      <c r="O118" s="2"/>
      <c r="P118" s="2"/>
      <c r="Q118" s="2"/>
      <c r="R118" s="2"/>
      <c r="S118" s="2"/>
      <c r="T118" s="2"/>
      <c r="U118" s="2"/>
      <c r="V118" s="2"/>
      <c r="W118" s="2"/>
      <c r="X118" s="2"/>
      <c r="Y118" s="2"/>
      <c r="Z118" s="3"/>
      <c r="AA118" s="3"/>
    </row>
    <row r="119" spans="2:27" ht="45" x14ac:dyDescent="0.25">
      <c r="B119" s="33">
        <v>113</v>
      </c>
      <c r="C119" s="32" t="s">
        <v>274</v>
      </c>
      <c r="D119" s="6" t="s">
        <v>183</v>
      </c>
      <c r="E119" s="56" t="s">
        <v>75</v>
      </c>
      <c r="F119" s="7">
        <v>1145875.45</v>
      </c>
      <c r="G119" s="31">
        <f t="shared" si="4"/>
        <v>1145875.45</v>
      </c>
      <c r="H119" s="39">
        <v>0</v>
      </c>
      <c r="I119" s="29" t="s">
        <v>3</v>
      </c>
      <c r="J119" s="8" t="s">
        <v>26</v>
      </c>
      <c r="K119" s="2"/>
      <c r="L119" s="2"/>
      <c r="M119" s="2"/>
      <c r="N119" s="2"/>
      <c r="O119" s="2"/>
      <c r="P119" s="2"/>
      <c r="Q119" s="2"/>
      <c r="R119" s="2"/>
      <c r="S119" s="2"/>
      <c r="T119" s="2"/>
      <c r="U119" s="2"/>
      <c r="V119" s="2"/>
      <c r="W119" s="2"/>
      <c r="X119" s="2"/>
      <c r="Y119" s="2"/>
      <c r="Z119" s="3"/>
      <c r="AA119" s="3"/>
    </row>
    <row r="120" spans="2:27" ht="33.75" x14ac:dyDescent="0.25">
      <c r="B120" s="33">
        <v>114</v>
      </c>
      <c r="C120" s="32" t="s">
        <v>275</v>
      </c>
      <c r="D120" s="6" t="s">
        <v>154</v>
      </c>
      <c r="E120" s="56"/>
      <c r="F120" s="7">
        <v>5880</v>
      </c>
      <c r="G120" s="31">
        <f t="shared" si="4"/>
        <v>5880</v>
      </c>
      <c r="H120" s="39">
        <v>0</v>
      </c>
      <c r="I120" s="29" t="s">
        <v>3</v>
      </c>
      <c r="J120" s="8" t="s">
        <v>26</v>
      </c>
      <c r="K120" s="2"/>
      <c r="L120" s="2"/>
      <c r="M120" s="2"/>
      <c r="N120" s="2"/>
      <c r="O120" s="2"/>
      <c r="P120" s="2"/>
      <c r="Q120" s="2"/>
      <c r="R120" s="2"/>
      <c r="S120" s="2"/>
      <c r="T120" s="2"/>
      <c r="U120" s="2"/>
      <c r="V120" s="2"/>
      <c r="W120" s="2"/>
      <c r="X120" s="2"/>
      <c r="Y120" s="2"/>
      <c r="Z120" s="3"/>
      <c r="AA120" s="3"/>
    </row>
    <row r="121" spans="2:27" ht="33.75" x14ac:dyDescent="0.25">
      <c r="B121" s="33">
        <v>115</v>
      </c>
      <c r="C121" s="32" t="s">
        <v>275</v>
      </c>
      <c r="D121" s="6" t="s">
        <v>154</v>
      </c>
      <c r="E121" s="56"/>
      <c r="F121" s="7">
        <v>5880</v>
      </c>
      <c r="G121" s="31">
        <f t="shared" si="4"/>
        <v>5880</v>
      </c>
      <c r="H121" s="39">
        <v>0</v>
      </c>
      <c r="I121" s="29" t="s">
        <v>3</v>
      </c>
      <c r="J121" s="8" t="s">
        <v>26</v>
      </c>
      <c r="K121" s="2"/>
      <c r="L121" s="2"/>
      <c r="M121" s="2"/>
      <c r="N121" s="2"/>
      <c r="O121" s="2"/>
      <c r="P121" s="2"/>
      <c r="Q121" s="2"/>
      <c r="R121" s="2"/>
      <c r="S121" s="2"/>
      <c r="T121" s="2"/>
      <c r="U121" s="2"/>
      <c r="V121" s="2"/>
      <c r="W121" s="2"/>
      <c r="X121" s="2"/>
      <c r="Y121" s="2"/>
      <c r="Z121" s="3"/>
      <c r="AA121" s="3"/>
    </row>
    <row r="122" spans="2:27" ht="33.75" x14ac:dyDescent="0.25">
      <c r="B122" s="33">
        <v>116</v>
      </c>
      <c r="C122" s="32" t="s">
        <v>275</v>
      </c>
      <c r="D122" s="6" t="s">
        <v>154</v>
      </c>
      <c r="E122" s="56"/>
      <c r="F122" s="7">
        <v>5880</v>
      </c>
      <c r="G122" s="31">
        <f t="shared" si="4"/>
        <v>5880</v>
      </c>
      <c r="H122" s="39">
        <v>0</v>
      </c>
      <c r="I122" s="29" t="s">
        <v>3</v>
      </c>
      <c r="J122" s="8" t="s">
        <v>26</v>
      </c>
      <c r="K122" s="2"/>
      <c r="L122" s="2"/>
      <c r="M122" s="2"/>
      <c r="N122" s="2"/>
      <c r="O122" s="2"/>
      <c r="P122" s="2"/>
      <c r="Q122" s="2"/>
      <c r="R122" s="2"/>
      <c r="S122" s="2"/>
      <c r="T122" s="2"/>
      <c r="U122" s="2"/>
      <c r="V122" s="2"/>
      <c r="W122" s="2"/>
      <c r="X122" s="2"/>
      <c r="Y122" s="2"/>
      <c r="Z122" s="3"/>
      <c r="AA122" s="3"/>
    </row>
    <row r="123" spans="2:27" ht="33.75" x14ac:dyDescent="0.25">
      <c r="B123" s="33">
        <v>117</v>
      </c>
      <c r="C123" s="32" t="s">
        <v>120</v>
      </c>
      <c r="D123" s="6" t="s">
        <v>216</v>
      </c>
      <c r="E123" s="56" t="s">
        <v>76</v>
      </c>
      <c r="F123" s="7">
        <v>4676472.8</v>
      </c>
      <c r="G123" s="31">
        <f t="shared" si="4"/>
        <v>4676472.8</v>
      </c>
      <c r="H123" s="39">
        <v>0</v>
      </c>
      <c r="I123" s="29" t="s">
        <v>3</v>
      </c>
      <c r="J123" s="8" t="s">
        <v>26</v>
      </c>
      <c r="K123" s="2"/>
      <c r="L123" s="2"/>
      <c r="M123" s="2"/>
      <c r="N123" s="2"/>
      <c r="O123" s="2"/>
      <c r="P123" s="2"/>
      <c r="Q123" s="2"/>
      <c r="R123" s="2"/>
      <c r="S123" s="2"/>
      <c r="T123" s="2"/>
      <c r="U123" s="2"/>
      <c r="V123" s="2"/>
      <c r="W123" s="2"/>
      <c r="X123" s="2"/>
      <c r="Y123" s="2"/>
      <c r="Z123" s="3"/>
      <c r="AA123" s="3"/>
    </row>
    <row r="124" spans="2:27" ht="45" x14ac:dyDescent="0.25">
      <c r="B124" s="33">
        <v>118</v>
      </c>
      <c r="C124" s="32" t="s">
        <v>121</v>
      </c>
      <c r="D124" s="6" t="s">
        <v>154</v>
      </c>
      <c r="E124" s="56"/>
      <c r="F124" s="7">
        <v>9792744.5700000003</v>
      </c>
      <c r="G124" s="31">
        <f t="shared" si="4"/>
        <v>9792744.5700000003</v>
      </c>
      <c r="H124" s="39">
        <v>0</v>
      </c>
      <c r="I124" s="29" t="s">
        <v>3</v>
      </c>
      <c r="J124" s="8" t="s">
        <v>26</v>
      </c>
      <c r="K124" s="2"/>
      <c r="L124" s="2"/>
      <c r="M124" s="2"/>
      <c r="N124" s="2"/>
      <c r="O124" s="2"/>
      <c r="P124" s="2"/>
      <c r="Q124" s="2"/>
      <c r="R124" s="2"/>
      <c r="S124" s="2"/>
      <c r="T124" s="2"/>
      <c r="U124" s="2"/>
      <c r="V124" s="2"/>
      <c r="W124" s="2"/>
      <c r="X124" s="2"/>
      <c r="Y124" s="2"/>
      <c r="Z124" s="3"/>
      <c r="AA124" s="3"/>
    </row>
    <row r="125" spans="2:27" ht="56.25" x14ac:dyDescent="0.25">
      <c r="B125" s="33">
        <v>119</v>
      </c>
      <c r="C125" s="32" t="s">
        <v>77</v>
      </c>
      <c r="D125" s="6" t="s">
        <v>154</v>
      </c>
      <c r="E125" s="56"/>
      <c r="F125" s="7">
        <v>7602084.0800000001</v>
      </c>
      <c r="G125" s="31">
        <f t="shared" si="4"/>
        <v>7602084.0800000001</v>
      </c>
      <c r="H125" s="39">
        <v>0</v>
      </c>
      <c r="I125" s="29" t="s">
        <v>3</v>
      </c>
      <c r="J125" s="8" t="s">
        <v>26</v>
      </c>
      <c r="K125" s="2"/>
      <c r="L125" s="2"/>
      <c r="M125" s="2"/>
      <c r="N125" s="2"/>
      <c r="O125" s="2"/>
      <c r="P125" s="2"/>
      <c r="Q125" s="2"/>
      <c r="R125" s="2"/>
      <c r="S125" s="2"/>
      <c r="T125" s="2"/>
      <c r="U125" s="2"/>
      <c r="V125" s="2"/>
      <c r="W125" s="2"/>
      <c r="X125" s="2"/>
      <c r="Y125" s="2"/>
      <c r="Z125" s="3"/>
      <c r="AA125" s="3"/>
    </row>
    <row r="126" spans="2:27" ht="45" x14ac:dyDescent="0.25">
      <c r="B126" s="33">
        <v>120</v>
      </c>
      <c r="C126" s="32" t="s">
        <v>122</v>
      </c>
      <c r="D126" s="6" t="s">
        <v>154</v>
      </c>
      <c r="E126" s="56"/>
      <c r="F126" s="7">
        <v>7948318.4199999999</v>
      </c>
      <c r="G126" s="31">
        <f t="shared" si="4"/>
        <v>7948318.4199999999</v>
      </c>
      <c r="H126" s="39">
        <v>0</v>
      </c>
      <c r="I126" s="29" t="s">
        <v>3</v>
      </c>
      <c r="J126" s="8" t="s">
        <v>26</v>
      </c>
      <c r="K126" s="2"/>
      <c r="L126" s="2"/>
      <c r="M126" s="2"/>
      <c r="N126" s="2"/>
      <c r="O126" s="2"/>
      <c r="P126" s="2"/>
      <c r="Q126" s="2"/>
      <c r="R126" s="2"/>
      <c r="S126" s="2"/>
      <c r="T126" s="2"/>
      <c r="U126" s="2"/>
      <c r="V126" s="2"/>
      <c r="W126" s="2"/>
      <c r="X126" s="2"/>
      <c r="Y126" s="2"/>
      <c r="Z126" s="3"/>
      <c r="AA126" s="3"/>
    </row>
    <row r="127" spans="2:27" ht="90" x14ac:dyDescent="0.25">
      <c r="B127" s="33">
        <v>121</v>
      </c>
      <c r="C127" s="32" t="s">
        <v>276</v>
      </c>
      <c r="D127" s="6" t="s">
        <v>217</v>
      </c>
      <c r="E127" s="56" t="s">
        <v>78</v>
      </c>
      <c r="F127" s="7">
        <v>399673.64</v>
      </c>
      <c r="G127" s="31">
        <f t="shared" si="4"/>
        <v>399673.64</v>
      </c>
      <c r="H127" s="39">
        <v>0</v>
      </c>
      <c r="I127" s="29" t="s">
        <v>3</v>
      </c>
      <c r="J127" s="8" t="s">
        <v>27</v>
      </c>
      <c r="K127" s="2"/>
      <c r="L127" s="2"/>
      <c r="M127" s="2"/>
      <c r="N127" s="2"/>
      <c r="O127" s="2"/>
      <c r="P127" s="2"/>
      <c r="Q127" s="2"/>
      <c r="R127" s="2"/>
      <c r="S127" s="2"/>
      <c r="T127" s="2"/>
      <c r="U127" s="2"/>
      <c r="V127" s="2"/>
      <c r="W127" s="2"/>
      <c r="X127" s="2"/>
      <c r="Y127" s="2"/>
      <c r="Z127" s="3"/>
      <c r="AA127" s="3"/>
    </row>
    <row r="128" spans="2:27" ht="33.75" x14ac:dyDescent="0.25">
      <c r="B128" s="33">
        <v>122</v>
      </c>
      <c r="C128" s="32" t="s">
        <v>277</v>
      </c>
      <c r="D128" s="6" t="s">
        <v>166</v>
      </c>
      <c r="E128" s="56" t="s">
        <v>73</v>
      </c>
      <c r="F128" s="7">
        <v>226000</v>
      </c>
      <c r="G128" s="31">
        <f t="shared" si="4"/>
        <v>226000</v>
      </c>
      <c r="H128" s="39">
        <v>0</v>
      </c>
      <c r="I128" s="29" t="s">
        <v>3</v>
      </c>
      <c r="J128" s="8" t="s">
        <v>27</v>
      </c>
      <c r="K128" s="2"/>
      <c r="L128" s="2"/>
      <c r="M128" s="2"/>
      <c r="N128" s="2"/>
      <c r="O128" s="2"/>
      <c r="P128" s="2"/>
      <c r="Q128" s="2"/>
      <c r="R128" s="2"/>
      <c r="S128" s="2"/>
      <c r="T128" s="2"/>
      <c r="U128" s="2"/>
      <c r="V128" s="2"/>
      <c r="W128" s="2"/>
      <c r="X128" s="2"/>
      <c r="Y128" s="2"/>
      <c r="Z128" s="3"/>
      <c r="AA128" s="3"/>
    </row>
    <row r="129" spans="2:27" ht="33.75" x14ac:dyDescent="0.25">
      <c r="B129" s="33">
        <v>123</v>
      </c>
      <c r="C129" s="32" t="s">
        <v>278</v>
      </c>
      <c r="D129" s="6" t="s">
        <v>218</v>
      </c>
      <c r="E129" s="56" t="s">
        <v>79</v>
      </c>
      <c r="F129" s="7">
        <v>1235448.1200000001</v>
      </c>
      <c r="G129" s="31">
        <f t="shared" si="4"/>
        <v>1235448.1200000001</v>
      </c>
      <c r="H129" s="39">
        <v>0</v>
      </c>
      <c r="I129" s="29" t="s">
        <v>3</v>
      </c>
      <c r="J129" s="8" t="s">
        <v>27</v>
      </c>
      <c r="K129" s="2"/>
      <c r="L129" s="2"/>
      <c r="M129" s="2"/>
      <c r="N129" s="2"/>
      <c r="O129" s="2"/>
      <c r="P129" s="2"/>
      <c r="Q129" s="2"/>
      <c r="R129" s="2"/>
      <c r="S129" s="2"/>
      <c r="T129" s="2"/>
      <c r="U129" s="2"/>
      <c r="V129" s="2"/>
      <c r="W129" s="2"/>
      <c r="X129" s="2"/>
      <c r="Y129" s="2"/>
      <c r="Z129" s="3"/>
      <c r="AA129" s="3"/>
    </row>
    <row r="130" spans="2:27" ht="45" x14ac:dyDescent="0.25">
      <c r="B130" s="33">
        <v>124</v>
      </c>
      <c r="C130" s="32" t="s">
        <v>279</v>
      </c>
      <c r="D130" s="6" t="s">
        <v>154</v>
      </c>
      <c r="E130" s="56"/>
      <c r="F130" s="7">
        <v>7360048.2300000004</v>
      </c>
      <c r="G130" s="31">
        <f t="shared" si="4"/>
        <v>7360048.2300000004</v>
      </c>
      <c r="H130" s="39">
        <v>0</v>
      </c>
      <c r="I130" s="29" t="s">
        <v>3</v>
      </c>
      <c r="J130" s="8" t="s">
        <v>27</v>
      </c>
      <c r="K130" s="2"/>
      <c r="L130" s="2"/>
      <c r="M130" s="2"/>
      <c r="N130" s="2"/>
      <c r="O130" s="2"/>
      <c r="P130" s="2"/>
      <c r="Q130" s="2"/>
      <c r="R130" s="2"/>
      <c r="S130" s="2"/>
      <c r="T130" s="2"/>
      <c r="U130" s="2"/>
      <c r="V130" s="2"/>
      <c r="W130" s="2"/>
      <c r="X130" s="2"/>
      <c r="Y130" s="2"/>
      <c r="Z130" s="3"/>
      <c r="AA130" s="3"/>
    </row>
    <row r="131" spans="2:27" ht="56.25" x14ac:dyDescent="0.25">
      <c r="B131" s="33">
        <v>125</v>
      </c>
      <c r="C131" s="32" t="s">
        <v>80</v>
      </c>
      <c r="D131" s="6" t="s">
        <v>154</v>
      </c>
      <c r="E131" s="56"/>
      <c r="F131" s="7">
        <v>11834834.85</v>
      </c>
      <c r="G131" s="31">
        <f t="shared" si="4"/>
        <v>11834834.85</v>
      </c>
      <c r="H131" s="39">
        <v>0</v>
      </c>
      <c r="I131" s="29" t="s">
        <v>3</v>
      </c>
      <c r="J131" s="8" t="s">
        <v>27</v>
      </c>
      <c r="K131" s="2"/>
      <c r="L131" s="2"/>
      <c r="M131" s="2"/>
      <c r="N131" s="2"/>
      <c r="O131" s="2"/>
      <c r="P131" s="2"/>
      <c r="Q131" s="2"/>
      <c r="R131" s="2"/>
      <c r="S131" s="2"/>
      <c r="T131" s="2"/>
      <c r="U131" s="2"/>
      <c r="V131" s="2"/>
      <c r="W131" s="2"/>
      <c r="X131" s="2"/>
      <c r="Y131" s="2"/>
      <c r="Z131" s="3"/>
      <c r="AA131" s="3"/>
    </row>
    <row r="132" spans="2:27" ht="56.25" x14ac:dyDescent="0.25">
      <c r="B132" s="33">
        <v>126</v>
      </c>
      <c r="C132" s="32" t="s">
        <v>280</v>
      </c>
      <c r="D132" s="6" t="s">
        <v>154</v>
      </c>
      <c r="E132" s="56"/>
      <c r="F132" s="7">
        <v>100017246.14</v>
      </c>
      <c r="G132" s="31">
        <f t="shared" si="4"/>
        <v>100017246.14</v>
      </c>
      <c r="H132" s="39">
        <v>0</v>
      </c>
      <c r="I132" s="29" t="s">
        <v>3</v>
      </c>
      <c r="J132" s="8" t="s">
        <v>27</v>
      </c>
      <c r="K132" s="2"/>
      <c r="L132" s="2"/>
      <c r="M132" s="2"/>
      <c r="N132" s="2"/>
      <c r="O132" s="2"/>
      <c r="P132" s="2"/>
      <c r="Q132" s="2"/>
      <c r="R132" s="2"/>
      <c r="S132" s="2"/>
      <c r="T132" s="2"/>
      <c r="U132" s="2"/>
      <c r="V132" s="2"/>
      <c r="W132" s="2"/>
      <c r="X132" s="2"/>
      <c r="Y132" s="2"/>
      <c r="Z132" s="3"/>
      <c r="AA132" s="3"/>
    </row>
    <row r="133" spans="2:27" ht="56.25" x14ac:dyDescent="0.25">
      <c r="B133" s="33">
        <v>127</v>
      </c>
      <c r="C133" s="32" t="s">
        <v>281</v>
      </c>
      <c r="D133" s="6" t="s">
        <v>154</v>
      </c>
      <c r="E133" s="56"/>
      <c r="F133" s="7">
        <v>134998295.88999999</v>
      </c>
      <c r="G133" s="31">
        <f t="shared" si="4"/>
        <v>134998295.88999999</v>
      </c>
      <c r="H133" s="39">
        <v>0</v>
      </c>
      <c r="I133" s="29" t="s">
        <v>3</v>
      </c>
      <c r="J133" s="8" t="s">
        <v>27</v>
      </c>
      <c r="K133" s="2"/>
      <c r="L133" s="2"/>
      <c r="M133" s="2"/>
      <c r="N133" s="2"/>
      <c r="O133" s="2"/>
      <c r="P133" s="2"/>
      <c r="Q133" s="2"/>
      <c r="R133" s="2"/>
      <c r="S133" s="2"/>
      <c r="T133" s="2"/>
      <c r="U133" s="2"/>
      <c r="V133" s="2"/>
      <c r="W133" s="2"/>
      <c r="X133" s="2"/>
      <c r="Y133" s="2"/>
      <c r="Z133" s="3"/>
      <c r="AA133" s="3"/>
    </row>
    <row r="134" spans="2:27" ht="67.5" x14ac:dyDescent="0.25">
      <c r="B134" s="33">
        <v>128</v>
      </c>
      <c r="C134" s="32" t="s">
        <v>282</v>
      </c>
      <c r="D134" s="6" t="s">
        <v>154</v>
      </c>
      <c r="E134" s="56"/>
      <c r="F134" s="7">
        <v>49443904.829999998</v>
      </c>
      <c r="G134" s="31">
        <f t="shared" si="4"/>
        <v>49443904.829999998</v>
      </c>
      <c r="H134" s="39">
        <v>0</v>
      </c>
      <c r="I134" s="29" t="s">
        <v>3</v>
      </c>
      <c r="J134" s="8" t="s">
        <v>27</v>
      </c>
      <c r="K134" s="2"/>
      <c r="L134" s="2"/>
      <c r="M134" s="2"/>
      <c r="N134" s="2"/>
      <c r="O134" s="2"/>
      <c r="P134" s="2"/>
      <c r="Q134" s="2"/>
      <c r="R134" s="2"/>
      <c r="S134" s="2"/>
      <c r="T134" s="2"/>
      <c r="U134" s="2"/>
      <c r="V134" s="2"/>
      <c r="W134" s="2"/>
      <c r="X134" s="2"/>
      <c r="Y134" s="2"/>
      <c r="Z134" s="3"/>
      <c r="AA134" s="3"/>
    </row>
    <row r="135" spans="2:27" ht="67.5" x14ac:dyDescent="0.25">
      <c r="B135" s="33">
        <v>129</v>
      </c>
      <c r="C135" s="32" t="s">
        <v>283</v>
      </c>
      <c r="D135" s="6" t="s">
        <v>154</v>
      </c>
      <c r="E135" s="56"/>
      <c r="F135" s="7">
        <v>48811738.869999997</v>
      </c>
      <c r="G135" s="31">
        <f t="shared" si="4"/>
        <v>48811738.869999997</v>
      </c>
      <c r="H135" s="39">
        <v>0</v>
      </c>
      <c r="I135" s="29" t="s">
        <v>3</v>
      </c>
      <c r="J135" s="8" t="s">
        <v>27</v>
      </c>
      <c r="K135" s="2"/>
      <c r="L135" s="2"/>
      <c r="M135" s="2"/>
      <c r="N135" s="2"/>
      <c r="O135" s="2"/>
      <c r="P135" s="2"/>
      <c r="Q135" s="2"/>
      <c r="R135" s="2"/>
      <c r="S135" s="2"/>
      <c r="T135" s="2"/>
      <c r="U135" s="2"/>
      <c r="V135" s="2"/>
      <c r="W135" s="2"/>
      <c r="X135" s="2"/>
      <c r="Y135" s="2"/>
      <c r="Z135" s="3"/>
      <c r="AA135" s="3"/>
    </row>
    <row r="136" spans="2:27" ht="56.25" x14ac:dyDescent="0.25">
      <c r="B136" s="33">
        <v>130</v>
      </c>
      <c r="C136" s="32" t="s">
        <v>81</v>
      </c>
      <c r="D136" s="6" t="s">
        <v>154</v>
      </c>
      <c r="E136" s="56"/>
      <c r="F136" s="7">
        <v>46200000</v>
      </c>
      <c r="G136" s="31">
        <f t="shared" si="4"/>
        <v>46200000</v>
      </c>
      <c r="H136" s="39">
        <v>0</v>
      </c>
      <c r="I136" s="29" t="s">
        <v>3</v>
      </c>
      <c r="J136" s="8" t="s">
        <v>27</v>
      </c>
      <c r="K136" s="2"/>
      <c r="L136" s="2"/>
      <c r="M136" s="2"/>
      <c r="N136" s="2"/>
      <c r="O136" s="2"/>
      <c r="P136" s="2"/>
      <c r="Q136" s="2"/>
      <c r="R136" s="2"/>
      <c r="S136" s="2"/>
      <c r="T136" s="2"/>
      <c r="U136" s="2"/>
      <c r="V136" s="2"/>
      <c r="W136" s="2"/>
      <c r="X136" s="2"/>
      <c r="Y136" s="2"/>
      <c r="Z136" s="3"/>
      <c r="AA136" s="3"/>
    </row>
    <row r="137" spans="2:27" ht="45" x14ac:dyDescent="0.25">
      <c r="B137" s="33">
        <v>131</v>
      </c>
      <c r="C137" s="32" t="s">
        <v>82</v>
      </c>
      <c r="D137" s="6" t="s">
        <v>154</v>
      </c>
      <c r="E137" s="56"/>
      <c r="F137" s="7">
        <v>65248466.509999998</v>
      </c>
      <c r="G137" s="31">
        <f t="shared" si="4"/>
        <v>65248466.509999998</v>
      </c>
      <c r="H137" s="39">
        <v>0</v>
      </c>
      <c r="I137" s="29" t="s">
        <v>3</v>
      </c>
      <c r="J137" s="8" t="s">
        <v>28</v>
      </c>
      <c r="K137" s="2"/>
      <c r="L137" s="2"/>
      <c r="M137" s="2"/>
      <c r="N137" s="2"/>
      <c r="O137" s="2"/>
      <c r="P137" s="2"/>
      <c r="Q137" s="2"/>
      <c r="R137" s="2"/>
      <c r="S137" s="2"/>
      <c r="T137" s="2"/>
      <c r="U137" s="2"/>
      <c r="V137" s="2"/>
      <c r="W137" s="2"/>
      <c r="X137" s="2"/>
      <c r="Y137" s="2"/>
      <c r="Z137" s="3"/>
      <c r="AA137" s="3"/>
    </row>
    <row r="138" spans="2:27" ht="67.5" x14ac:dyDescent="0.25">
      <c r="B138" s="33">
        <v>132</v>
      </c>
      <c r="C138" s="32" t="s">
        <v>284</v>
      </c>
      <c r="D138" s="6" t="s">
        <v>154</v>
      </c>
      <c r="E138" s="56"/>
      <c r="F138" s="7">
        <v>301791088.06</v>
      </c>
      <c r="G138" s="31">
        <f t="shared" si="4"/>
        <v>301791088.06</v>
      </c>
      <c r="H138" s="39">
        <v>0</v>
      </c>
      <c r="I138" s="29" t="s">
        <v>3</v>
      </c>
      <c r="J138" s="8" t="s">
        <v>28</v>
      </c>
      <c r="K138" s="2"/>
      <c r="L138" s="2"/>
      <c r="M138" s="2"/>
      <c r="N138" s="2"/>
      <c r="O138" s="2"/>
      <c r="P138" s="2"/>
      <c r="Q138" s="2"/>
      <c r="R138" s="2"/>
      <c r="S138" s="2"/>
      <c r="T138" s="2"/>
      <c r="U138" s="2"/>
      <c r="V138" s="2"/>
      <c r="W138" s="2"/>
      <c r="X138" s="2"/>
      <c r="Y138" s="2"/>
      <c r="Z138" s="3"/>
      <c r="AA138" s="3"/>
    </row>
    <row r="139" spans="2:27" ht="22.5" x14ac:dyDescent="0.25">
      <c r="B139" s="33">
        <v>133</v>
      </c>
      <c r="C139" s="32" t="s">
        <v>83</v>
      </c>
      <c r="D139" s="6" t="s">
        <v>154</v>
      </c>
      <c r="E139" s="56"/>
      <c r="F139" s="7">
        <v>17624.88</v>
      </c>
      <c r="G139" s="31">
        <f t="shared" si="4"/>
        <v>17624.88</v>
      </c>
      <c r="H139" s="39">
        <v>0</v>
      </c>
      <c r="I139" s="29" t="s">
        <v>3</v>
      </c>
      <c r="J139" s="8" t="s">
        <v>28</v>
      </c>
      <c r="K139" s="2"/>
      <c r="L139" s="2"/>
      <c r="M139" s="2"/>
      <c r="N139" s="2"/>
      <c r="O139" s="2"/>
      <c r="P139" s="2"/>
      <c r="Q139" s="2"/>
      <c r="R139" s="2"/>
      <c r="S139" s="2"/>
      <c r="T139" s="2"/>
      <c r="U139" s="2"/>
      <c r="V139" s="2"/>
      <c r="W139" s="2"/>
      <c r="X139" s="2"/>
      <c r="Y139" s="2"/>
      <c r="Z139" s="3"/>
      <c r="AA139" s="3"/>
    </row>
    <row r="140" spans="2:27" ht="22.5" x14ac:dyDescent="0.25">
      <c r="B140" s="33">
        <v>134</v>
      </c>
      <c r="C140" s="32" t="s">
        <v>83</v>
      </c>
      <c r="D140" s="6" t="s">
        <v>154</v>
      </c>
      <c r="E140" s="56"/>
      <c r="F140" s="7">
        <v>30843.54</v>
      </c>
      <c r="G140" s="31">
        <f t="shared" si="4"/>
        <v>30843.54</v>
      </c>
      <c r="H140" s="39">
        <v>0</v>
      </c>
      <c r="I140" s="29" t="s">
        <v>3</v>
      </c>
      <c r="J140" s="8" t="s">
        <v>28</v>
      </c>
      <c r="K140" s="2"/>
      <c r="L140" s="2"/>
      <c r="M140" s="2"/>
      <c r="N140" s="2"/>
      <c r="O140" s="2"/>
      <c r="P140" s="2"/>
      <c r="Q140" s="2"/>
      <c r="R140" s="2"/>
      <c r="S140" s="2"/>
      <c r="T140" s="2"/>
      <c r="U140" s="2"/>
      <c r="V140" s="2"/>
      <c r="W140" s="2"/>
      <c r="X140" s="2"/>
      <c r="Y140" s="2"/>
      <c r="Z140" s="3"/>
      <c r="AA140" s="3"/>
    </row>
    <row r="141" spans="2:27" ht="22.5" x14ac:dyDescent="0.25">
      <c r="B141" s="33">
        <v>135</v>
      </c>
      <c r="C141" s="32" t="s">
        <v>83</v>
      </c>
      <c r="D141" s="6" t="s">
        <v>154</v>
      </c>
      <c r="E141" s="56"/>
      <c r="F141" s="7">
        <v>30843.54</v>
      </c>
      <c r="G141" s="31">
        <f t="shared" si="4"/>
        <v>30843.54</v>
      </c>
      <c r="H141" s="39">
        <v>0</v>
      </c>
      <c r="I141" s="29" t="s">
        <v>3</v>
      </c>
      <c r="J141" s="8" t="s">
        <v>28</v>
      </c>
      <c r="K141" s="2"/>
      <c r="L141" s="2"/>
      <c r="M141" s="2"/>
      <c r="N141" s="2"/>
      <c r="O141" s="2"/>
      <c r="P141" s="2"/>
      <c r="Q141" s="2"/>
      <c r="R141" s="2"/>
      <c r="S141" s="2"/>
      <c r="T141" s="2"/>
      <c r="U141" s="2"/>
      <c r="V141" s="2"/>
      <c r="W141" s="2"/>
      <c r="X141" s="2"/>
      <c r="Y141" s="2"/>
      <c r="Z141" s="3"/>
      <c r="AA141" s="3"/>
    </row>
    <row r="142" spans="2:27" ht="22.5" x14ac:dyDescent="0.25">
      <c r="B142" s="33">
        <v>136</v>
      </c>
      <c r="C142" s="32" t="s">
        <v>83</v>
      </c>
      <c r="D142" s="6" t="s">
        <v>154</v>
      </c>
      <c r="E142" s="56"/>
      <c r="F142" s="7">
        <v>30843.54</v>
      </c>
      <c r="G142" s="31">
        <f t="shared" si="4"/>
        <v>30843.54</v>
      </c>
      <c r="H142" s="39">
        <v>0</v>
      </c>
      <c r="I142" s="29" t="s">
        <v>3</v>
      </c>
      <c r="J142" s="8" t="s">
        <v>28</v>
      </c>
      <c r="K142" s="2"/>
      <c r="L142" s="2"/>
      <c r="M142" s="2"/>
      <c r="N142" s="2"/>
      <c r="O142" s="2"/>
      <c r="P142" s="2"/>
      <c r="Q142" s="2"/>
      <c r="R142" s="2"/>
      <c r="S142" s="2"/>
      <c r="T142" s="2"/>
      <c r="U142" s="2"/>
      <c r="V142" s="2"/>
      <c r="W142" s="2"/>
      <c r="X142" s="2"/>
      <c r="Y142" s="2"/>
      <c r="Z142" s="3"/>
      <c r="AA142" s="3"/>
    </row>
    <row r="143" spans="2:27" ht="22.5" x14ac:dyDescent="0.25">
      <c r="B143" s="33">
        <v>137</v>
      </c>
      <c r="C143" s="32" t="s">
        <v>83</v>
      </c>
      <c r="D143" s="6" t="s">
        <v>154</v>
      </c>
      <c r="E143" s="56"/>
      <c r="F143" s="7">
        <v>31362.19</v>
      </c>
      <c r="G143" s="31">
        <f t="shared" si="4"/>
        <v>31362.19</v>
      </c>
      <c r="H143" s="39">
        <v>0</v>
      </c>
      <c r="I143" s="29" t="s">
        <v>3</v>
      </c>
      <c r="J143" s="8" t="s">
        <v>28</v>
      </c>
      <c r="K143" s="2"/>
      <c r="L143" s="2"/>
      <c r="M143" s="2"/>
      <c r="N143" s="2"/>
      <c r="O143" s="2"/>
      <c r="P143" s="2"/>
      <c r="Q143" s="2"/>
      <c r="R143" s="2"/>
      <c r="S143" s="2"/>
      <c r="T143" s="2"/>
      <c r="U143" s="2"/>
      <c r="V143" s="2"/>
      <c r="W143" s="2"/>
      <c r="X143" s="2"/>
      <c r="Y143" s="2"/>
      <c r="Z143" s="3"/>
      <c r="AA143" s="3"/>
    </row>
    <row r="144" spans="2:27" ht="22.5" x14ac:dyDescent="0.25">
      <c r="B144" s="33">
        <v>138</v>
      </c>
      <c r="C144" s="32" t="s">
        <v>83</v>
      </c>
      <c r="D144" s="6" t="s">
        <v>154</v>
      </c>
      <c r="E144" s="56"/>
      <c r="F144" s="7">
        <v>41124.720000000001</v>
      </c>
      <c r="G144" s="31">
        <f t="shared" si="4"/>
        <v>41124.720000000001</v>
      </c>
      <c r="H144" s="39">
        <v>0</v>
      </c>
      <c r="I144" s="29" t="s">
        <v>3</v>
      </c>
      <c r="J144" s="8" t="s">
        <v>28</v>
      </c>
      <c r="K144" s="2"/>
      <c r="L144" s="2"/>
      <c r="M144" s="2"/>
      <c r="N144" s="2"/>
      <c r="O144" s="2"/>
      <c r="P144" s="2"/>
      <c r="Q144" s="2"/>
      <c r="R144" s="2"/>
      <c r="S144" s="2"/>
      <c r="T144" s="2"/>
      <c r="U144" s="2"/>
      <c r="V144" s="2"/>
      <c r="W144" s="2"/>
      <c r="X144" s="2"/>
      <c r="Y144" s="2"/>
      <c r="Z144" s="3"/>
      <c r="AA144" s="3"/>
    </row>
    <row r="145" spans="2:27" ht="45" x14ac:dyDescent="0.25">
      <c r="B145" s="33">
        <v>139</v>
      </c>
      <c r="C145" s="32" t="s">
        <v>84</v>
      </c>
      <c r="D145" s="6" t="s">
        <v>219</v>
      </c>
      <c r="E145" s="56">
        <v>44552</v>
      </c>
      <c r="F145" s="7">
        <v>12268873.300000001</v>
      </c>
      <c r="G145" s="31">
        <f t="shared" si="4"/>
        <v>12268873.300000001</v>
      </c>
      <c r="H145" s="39">
        <v>0</v>
      </c>
      <c r="I145" s="29" t="s">
        <v>3</v>
      </c>
      <c r="J145" s="8" t="s">
        <v>28</v>
      </c>
      <c r="K145" s="2"/>
      <c r="L145" s="2"/>
      <c r="M145" s="2"/>
      <c r="N145" s="2"/>
      <c r="O145" s="2"/>
      <c r="P145" s="2"/>
      <c r="Q145" s="2"/>
      <c r="R145" s="2"/>
      <c r="S145" s="2"/>
      <c r="T145" s="2"/>
      <c r="U145" s="2"/>
      <c r="V145" s="2"/>
      <c r="W145" s="2"/>
      <c r="X145" s="2"/>
      <c r="Y145" s="2"/>
      <c r="Z145" s="3"/>
      <c r="AA145" s="3"/>
    </row>
    <row r="146" spans="2:27" ht="56.25" x14ac:dyDescent="0.25">
      <c r="B146" s="33">
        <v>140</v>
      </c>
      <c r="C146" s="32" t="s">
        <v>85</v>
      </c>
      <c r="D146" s="6" t="s">
        <v>154</v>
      </c>
      <c r="E146" s="56"/>
      <c r="F146" s="7">
        <v>3430</v>
      </c>
      <c r="G146" s="31">
        <f t="shared" si="4"/>
        <v>3430</v>
      </c>
      <c r="H146" s="39">
        <v>0</v>
      </c>
      <c r="I146" s="29" t="s">
        <v>3</v>
      </c>
      <c r="J146" s="8" t="s">
        <v>28</v>
      </c>
      <c r="K146" s="2"/>
      <c r="L146" s="2"/>
      <c r="M146" s="2"/>
      <c r="N146" s="2"/>
      <c r="O146" s="2"/>
      <c r="P146" s="2"/>
      <c r="Q146" s="2"/>
      <c r="R146" s="2"/>
      <c r="S146" s="2"/>
      <c r="T146" s="2"/>
      <c r="U146" s="2"/>
      <c r="V146" s="2"/>
      <c r="W146" s="2"/>
      <c r="X146" s="2"/>
      <c r="Y146" s="2"/>
      <c r="Z146" s="3"/>
      <c r="AA146" s="3"/>
    </row>
    <row r="147" spans="2:27" ht="56.25" x14ac:dyDescent="0.25">
      <c r="B147" s="33">
        <v>141</v>
      </c>
      <c r="C147" s="32" t="s">
        <v>85</v>
      </c>
      <c r="D147" s="6" t="s">
        <v>154</v>
      </c>
      <c r="E147" s="56"/>
      <c r="F147" s="7">
        <v>2940</v>
      </c>
      <c r="G147" s="31">
        <f t="shared" si="4"/>
        <v>2940</v>
      </c>
      <c r="H147" s="39">
        <v>0</v>
      </c>
      <c r="I147" s="29" t="s">
        <v>3</v>
      </c>
      <c r="J147" s="8" t="s">
        <v>28</v>
      </c>
      <c r="K147" s="2"/>
      <c r="L147" s="2"/>
      <c r="M147" s="2"/>
      <c r="N147" s="2"/>
      <c r="O147" s="2"/>
      <c r="P147" s="2"/>
      <c r="Q147" s="2"/>
      <c r="R147" s="2"/>
      <c r="S147" s="2"/>
      <c r="T147" s="2"/>
      <c r="U147" s="2"/>
      <c r="V147" s="2"/>
      <c r="W147" s="2"/>
      <c r="X147" s="2"/>
      <c r="Y147" s="2"/>
      <c r="Z147" s="3"/>
      <c r="AA147" s="3"/>
    </row>
    <row r="148" spans="2:27" ht="56.25" x14ac:dyDescent="0.25">
      <c r="B148" s="33">
        <v>142</v>
      </c>
      <c r="C148" s="32" t="s">
        <v>85</v>
      </c>
      <c r="D148" s="6" t="s">
        <v>154</v>
      </c>
      <c r="E148" s="56"/>
      <c r="F148" s="7">
        <v>2940</v>
      </c>
      <c r="G148" s="31">
        <f t="shared" ref="G148:G171" si="5">+F148</f>
        <v>2940</v>
      </c>
      <c r="H148" s="39">
        <v>0</v>
      </c>
      <c r="I148" s="29" t="s">
        <v>3</v>
      </c>
      <c r="J148" s="8" t="s">
        <v>28</v>
      </c>
      <c r="K148" s="2"/>
      <c r="L148" s="2"/>
      <c r="M148" s="2"/>
      <c r="N148" s="2"/>
      <c r="O148" s="2"/>
      <c r="P148" s="2"/>
      <c r="Q148" s="2"/>
      <c r="R148" s="2"/>
      <c r="S148" s="2"/>
      <c r="T148" s="2"/>
      <c r="U148" s="2"/>
      <c r="V148" s="2"/>
      <c r="W148" s="2"/>
      <c r="X148" s="2"/>
      <c r="Y148" s="2"/>
      <c r="Z148" s="3"/>
      <c r="AA148" s="3"/>
    </row>
    <row r="149" spans="2:27" ht="45" x14ac:dyDescent="0.25">
      <c r="B149" s="33">
        <v>143</v>
      </c>
      <c r="C149" s="32" t="s">
        <v>285</v>
      </c>
      <c r="D149" s="6" t="s">
        <v>154</v>
      </c>
      <c r="E149" s="56"/>
      <c r="F149" s="7">
        <v>2744</v>
      </c>
      <c r="G149" s="31">
        <f t="shared" si="5"/>
        <v>2744</v>
      </c>
      <c r="H149" s="39">
        <v>0</v>
      </c>
      <c r="I149" s="29" t="s">
        <v>3</v>
      </c>
      <c r="J149" s="8" t="s">
        <v>28</v>
      </c>
      <c r="K149" s="2"/>
      <c r="L149" s="2"/>
      <c r="M149" s="2"/>
      <c r="N149" s="2"/>
      <c r="O149" s="2"/>
      <c r="P149" s="2"/>
      <c r="Q149" s="2"/>
      <c r="R149" s="2"/>
      <c r="S149" s="2"/>
      <c r="T149" s="2"/>
      <c r="U149" s="2"/>
      <c r="V149" s="2"/>
      <c r="W149" s="2"/>
      <c r="X149" s="2"/>
      <c r="Y149" s="2"/>
      <c r="Z149" s="3"/>
      <c r="AA149" s="3"/>
    </row>
    <row r="150" spans="2:27" ht="45" x14ac:dyDescent="0.25">
      <c r="B150" s="33">
        <v>144</v>
      </c>
      <c r="C150" s="32" t="s">
        <v>285</v>
      </c>
      <c r="D150" s="6" t="s">
        <v>154</v>
      </c>
      <c r="E150" s="56"/>
      <c r="F150" s="7">
        <v>2744</v>
      </c>
      <c r="G150" s="31">
        <f t="shared" si="5"/>
        <v>2744</v>
      </c>
      <c r="H150" s="39">
        <v>0</v>
      </c>
      <c r="I150" s="29" t="s">
        <v>3</v>
      </c>
      <c r="J150" s="8" t="s">
        <v>28</v>
      </c>
      <c r="K150" s="2"/>
      <c r="L150" s="2"/>
      <c r="M150" s="2"/>
      <c r="N150" s="2"/>
      <c r="O150" s="2"/>
      <c r="P150" s="2"/>
      <c r="Q150" s="2"/>
      <c r="R150" s="2"/>
      <c r="S150" s="2"/>
      <c r="T150" s="2"/>
      <c r="U150" s="2"/>
      <c r="V150" s="2"/>
      <c r="W150" s="2"/>
      <c r="X150" s="2"/>
      <c r="Y150" s="2"/>
      <c r="Z150" s="3"/>
      <c r="AA150" s="3"/>
    </row>
    <row r="151" spans="2:27" ht="45" x14ac:dyDescent="0.25">
      <c r="B151" s="33">
        <v>145</v>
      </c>
      <c r="C151" s="32" t="s">
        <v>285</v>
      </c>
      <c r="D151" s="6" t="s">
        <v>154</v>
      </c>
      <c r="E151" s="56"/>
      <c r="F151" s="7">
        <v>2352</v>
      </c>
      <c r="G151" s="31">
        <f t="shared" si="5"/>
        <v>2352</v>
      </c>
      <c r="H151" s="39">
        <v>0</v>
      </c>
      <c r="I151" s="29" t="s">
        <v>3</v>
      </c>
      <c r="J151" s="8" t="s">
        <v>28</v>
      </c>
      <c r="K151" s="2"/>
      <c r="L151" s="2"/>
      <c r="M151" s="2"/>
      <c r="N151" s="2"/>
      <c r="O151" s="2"/>
      <c r="P151" s="2"/>
      <c r="Q151" s="2"/>
      <c r="R151" s="2"/>
      <c r="S151" s="2"/>
      <c r="T151" s="2"/>
      <c r="U151" s="2"/>
      <c r="V151" s="2"/>
      <c r="W151" s="2"/>
      <c r="X151" s="2"/>
      <c r="Y151" s="2"/>
      <c r="Z151" s="3"/>
      <c r="AA151" s="3"/>
    </row>
    <row r="152" spans="2:27" ht="45" x14ac:dyDescent="0.25">
      <c r="B152" s="33">
        <v>146</v>
      </c>
      <c r="C152" s="32" t="s">
        <v>285</v>
      </c>
      <c r="D152" s="6" t="s">
        <v>154</v>
      </c>
      <c r="E152" s="56"/>
      <c r="F152" s="7">
        <v>2352</v>
      </c>
      <c r="G152" s="31">
        <f t="shared" si="5"/>
        <v>2352</v>
      </c>
      <c r="H152" s="39">
        <v>0</v>
      </c>
      <c r="I152" s="29" t="s">
        <v>3</v>
      </c>
      <c r="J152" s="8" t="s">
        <v>28</v>
      </c>
      <c r="K152" s="2"/>
      <c r="L152" s="2"/>
      <c r="M152" s="2"/>
      <c r="N152" s="2"/>
      <c r="O152" s="2"/>
      <c r="P152" s="2"/>
      <c r="Q152" s="2"/>
      <c r="R152" s="2"/>
      <c r="S152" s="2"/>
      <c r="T152" s="2"/>
      <c r="U152" s="2"/>
      <c r="V152" s="2"/>
      <c r="W152" s="2"/>
      <c r="X152" s="2"/>
      <c r="Y152" s="2"/>
      <c r="Z152" s="3"/>
      <c r="AA152" s="3"/>
    </row>
    <row r="153" spans="2:27" ht="45" x14ac:dyDescent="0.25">
      <c r="B153" s="33">
        <v>147</v>
      </c>
      <c r="C153" s="32" t="s">
        <v>285</v>
      </c>
      <c r="D153" s="6" t="s">
        <v>154</v>
      </c>
      <c r="E153" s="56"/>
      <c r="F153" s="7">
        <v>2744</v>
      </c>
      <c r="G153" s="31">
        <f t="shared" si="5"/>
        <v>2744</v>
      </c>
      <c r="H153" s="39">
        <v>0</v>
      </c>
      <c r="I153" s="29" t="s">
        <v>3</v>
      </c>
      <c r="J153" s="8" t="s">
        <v>28</v>
      </c>
      <c r="K153" s="2"/>
      <c r="L153" s="2"/>
      <c r="M153" s="2"/>
      <c r="N153" s="2"/>
      <c r="O153" s="2"/>
      <c r="P153" s="2"/>
      <c r="Q153" s="2"/>
      <c r="R153" s="2"/>
      <c r="S153" s="2"/>
      <c r="T153" s="2"/>
      <c r="U153" s="2"/>
      <c r="V153" s="2"/>
      <c r="W153" s="2"/>
      <c r="X153" s="2"/>
      <c r="Y153" s="2"/>
      <c r="Z153" s="3"/>
      <c r="AA153" s="3"/>
    </row>
    <row r="154" spans="2:27" ht="45" x14ac:dyDescent="0.25">
      <c r="B154" s="33">
        <v>148</v>
      </c>
      <c r="C154" s="32" t="s">
        <v>285</v>
      </c>
      <c r="D154" s="6" t="s">
        <v>154</v>
      </c>
      <c r="E154" s="56"/>
      <c r="F154" s="7">
        <v>2352</v>
      </c>
      <c r="G154" s="31">
        <f t="shared" si="5"/>
        <v>2352</v>
      </c>
      <c r="H154" s="39">
        <v>0</v>
      </c>
      <c r="I154" s="29" t="s">
        <v>3</v>
      </c>
      <c r="J154" s="8" t="s">
        <v>28</v>
      </c>
      <c r="K154" s="2"/>
      <c r="L154" s="2"/>
      <c r="M154" s="2"/>
      <c r="N154" s="2"/>
      <c r="O154" s="2"/>
      <c r="P154" s="2"/>
      <c r="Q154" s="2"/>
      <c r="R154" s="2"/>
      <c r="S154" s="2"/>
      <c r="T154" s="2"/>
      <c r="U154" s="2"/>
      <c r="V154" s="2"/>
      <c r="W154" s="2"/>
      <c r="X154" s="2"/>
      <c r="Y154" s="2"/>
      <c r="Z154" s="3"/>
      <c r="AA154" s="3"/>
    </row>
    <row r="155" spans="2:27" ht="78.75" x14ac:dyDescent="0.25">
      <c r="B155" s="33">
        <v>149</v>
      </c>
      <c r="C155" s="32" t="s">
        <v>87</v>
      </c>
      <c r="D155" s="6" t="s">
        <v>220</v>
      </c>
      <c r="E155" s="56" t="s">
        <v>86</v>
      </c>
      <c r="F155" s="7">
        <v>331401.49</v>
      </c>
      <c r="G155" s="31">
        <f t="shared" si="5"/>
        <v>331401.49</v>
      </c>
      <c r="H155" s="39">
        <v>0</v>
      </c>
      <c r="I155" s="29" t="s">
        <v>3</v>
      </c>
      <c r="J155" s="8" t="s">
        <v>28</v>
      </c>
      <c r="K155" s="2"/>
      <c r="L155" s="2"/>
      <c r="M155" s="2"/>
      <c r="N155" s="2"/>
      <c r="O155" s="2"/>
      <c r="P155" s="2"/>
      <c r="Q155" s="2"/>
      <c r="R155" s="2"/>
      <c r="S155" s="2"/>
      <c r="T155" s="2"/>
      <c r="U155" s="2"/>
      <c r="V155" s="2"/>
      <c r="W155" s="2"/>
      <c r="X155" s="2"/>
      <c r="Y155" s="2"/>
      <c r="Z155" s="3"/>
      <c r="AA155" s="3"/>
    </row>
    <row r="156" spans="2:27" ht="33.75" x14ac:dyDescent="0.25">
      <c r="B156" s="33">
        <v>150</v>
      </c>
      <c r="C156" s="32" t="s">
        <v>286</v>
      </c>
      <c r="D156" s="6" t="s">
        <v>221</v>
      </c>
      <c r="E156" s="56" t="s">
        <v>88</v>
      </c>
      <c r="F156" s="7">
        <v>56500</v>
      </c>
      <c r="G156" s="31">
        <f t="shared" si="5"/>
        <v>56500</v>
      </c>
      <c r="H156" s="39">
        <v>0</v>
      </c>
      <c r="I156" s="29" t="s">
        <v>3</v>
      </c>
      <c r="J156" s="8" t="s">
        <v>28</v>
      </c>
      <c r="K156" s="2"/>
      <c r="L156" s="2"/>
      <c r="M156" s="2"/>
      <c r="N156" s="2"/>
      <c r="O156" s="2"/>
      <c r="P156" s="2"/>
      <c r="Q156" s="2"/>
      <c r="R156" s="2"/>
      <c r="S156" s="2"/>
      <c r="T156" s="2"/>
      <c r="U156" s="2"/>
      <c r="V156" s="2"/>
      <c r="W156" s="2"/>
      <c r="X156" s="2"/>
      <c r="Y156" s="2"/>
      <c r="Z156" s="3"/>
      <c r="AA156" s="3"/>
    </row>
    <row r="157" spans="2:27" ht="56.25" x14ac:dyDescent="0.25">
      <c r="B157" s="33">
        <v>151</v>
      </c>
      <c r="C157" s="32" t="s">
        <v>287</v>
      </c>
      <c r="D157" s="6" t="s">
        <v>222</v>
      </c>
      <c r="E157" s="56" t="s">
        <v>88</v>
      </c>
      <c r="F157" s="7">
        <v>226000</v>
      </c>
      <c r="G157" s="31">
        <f t="shared" si="5"/>
        <v>226000</v>
      </c>
      <c r="H157" s="39">
        <v>0</v>
      </c>
      <c r="I157" s="29" t="s">
        <v>3</v>
      </c>
      <c r="J157" s="8" t="s">
        <v>28</v>
      </c>
      <c r="K157" s="2"/>
      <c r="L157" s="2"/>
      <c r="M157" s="2"/>
      <c r="N157" s="2"/>
      <c r="O157" s="2"/>
      <c r="P157" s="2"/>
      <c r="Q157" s="2"/>
      <c r="R157" s="2"/>
      <c r="S157" s="2"/>
      <c r="T157" s="2"/>
      <c r="U157" s="2"/>
      <c r="V157" s="2"/>
      <c r="W157" s="2"/>
      <c r="X157" s="2"/>
      <c r="Y157" s="2"/>
      <c r="Z157" s="3"/>
      <c r="AA157" s="3"/>
    </row>
    <row r="158" spans="2:27" ht="33.75" x14ac:dyDescent="0.25">
      <c r="B158" s="33">
        <v>152</v>
      </c>
      <c r="C158" s="32" t="s">
        <v>288</v>
      </c>
      <c r="D158" s="6" t="s">
        <v>223</v>
      </c>
      <c r="E158" s="56" t="s">
        <v>89</v>
      </c>
      <c r="F158" s="7">
        <v>90400</v>
      </c>
      <c r="G158" s="31">
        <f t="shared" si="5"/>
        <v>90400</v>
      </c>
      <c r="H158" s="39">
        <v>0</v>
      </c>
      <c r="I158" s="29" t="s">
        <v>3</v>
      </c>
      <c r="J158" s="8" t="s">
        <v>28</v>
      </c>
      <c r="K158" s="2"/>
      <c r="L158" s="2"/>
      <c r="M158" s="2"/>
      <c r="N158" s="2"/>
      <c r="O158" s="2"/>
      <c r="P158" s="2"/>
      <c r="Q158" s="2"/>
      <c r="R158" s="2"/>
      <c r="S158" s="2"/>
      <c r="T158" s="2"/>
      <c r="U158" s="2"/>
      <c r="V158" s="2"/>
      <c r="W158" s="2"/>
      <c r="X158" s="2"/>
      <c r="Y158" s="2"/>
      <c r="Z158" s="3"/>
      <c r="AA158" s="3"/>
    </row>
    <row r="159" spans="2:27" ht="22.5" x14ac:dyDescent="0.25">
      <c r="B159" s="33">
        <v>153</v>
      </c>
      <c r="C159" s="32" t="s">
        <v>289</v>
      </c>
      <c r="D159" s="6" t="s">
        <v>224</v>
      </c>
      <c r="E159" s="56" t="s">
        <v>90</v>
      </c>
      <c r="F159" s="7">
        <v>169500</v>
      </c>
      <c r="G159" s="31">
        <f t="shared" si="5"/>
        <v>169500</v>
      </c>
      <c r="H159" s="39">
        <v>0</v>
      </c>
      <c r="I159" s="29" t="s">
        <v>3</v>
      </c>
      <c r="J159" s="8" t="s">
        <v>28</v>
      </c>
      <c r="K159" s="2"/>
      <c r="L159" s="2"/>
      <c r="M159" s="2"/>
      <c r="N159" s="2"/>
      <c r="O159" s="2"/>
      <c r="P159" s="2"/>
      <c r="Q159" s="2"/>
      <c r="R159" s="2"/>
      <c r="S159" s="2"/>
      <c r="T159" s="2"/>
      <c r="U159" s="2"/>
      <c r="V159" s="2"/>
      <c r="W159" s="2"/>
      <c r="X159" s="2"/>
      <c r="Y159" s="2"/>
      <c r="Z159" s="3"/>
      <c r="AA159" s="3"/>
    </row>
    <row r="160" spans="2:27" ht="22.5" x14ac:dyDescent="0.25">
      <c r="B160" s="33">
        <v>154</v>
      </c>
      <c r="C160" s="32" t="s">
        <v>291</v>
      </c>
      <c r="D160" s="6" t="s">
        <v>225</v>
      </c>
      <c r="E160" s="56">
        <v>44545</v>
      </c>
      <c r="F160" s="7">
        <v>113000</v>
      </c>
      <c r="G160" s="31">
        <f t="shared" si="5"/>
        <v>113000</v>
      </c>
      <c r="H160" s="39">
        <v>0</v>
      </c>
      <c r="I160" s="29" t="s">
        <v>3</v>
      </c>
      <c r="J160" s="8" t="s">
        <v>28</v>
      </c>
      <c r="K160" s="2"/>
      <c r="L160" s="2"/>
      <c r="M160" s="2"/>
      <c r="N160" s="2"/>
      <c r="O160" s="2"/>
      <c r="P160" s="2"/>
      <c r="Q160" s="2"/>
      <c r="R160" s="2"/>
      <c r="S160" s="2"/>
      <c r="T160" s="2"/>
      <c r="U160" s="2"/>
      <c r="V160" s="2"/>
      <c r="W160" s="2"/>
      <c r="X160" s="2"/>
      <c r="Y160" s="2"/>
      <c r="Z160" s="3"/>
      <c r="AA160" s="3"/>
    </row>
    <row r="161" spans="2:27" ht="67.5" x14ac:dyDescent="0.25">
      <c r="B161" s="33">
        <v>155</v>
      </c>
      <c r="C161" s="32" t="s">
        <v>290</v>
      </c>
      <c r="D161" s="6" t="s">
        <v>154</v>
      </c>
      <c r="E161" s="56"/>
      <c r="F161" s="7">
        <v>350015787.20999998</v>
      </c>
      <c r="G161" s="31">
        <f t="shared" si="5"/>
        <v>350015787.20999998</v>
      </c>
      <c r="H161" s="39">
        <v>0</v>
      </c>
      <c r="I161" s="29" t="s">
        <v>3</v>
      </c>
      <c r="J161" s="8" t="s">
        <v>28</v>
      </c>
      <c r="K161" s="2"/>
      <c r="L161" s="2"/>
      <c r="M161" s="2"/>
      <c r="N161" s="2"/>
      <c r="O161" s="2"/>
      <c r="P161" s="2"/>
      <c r="Q161" s="2"/>
      <c r="R161" s="2"/>
      <c r="S161" s="2"/>
      <c r="T161" s="2"/>
      <c r="U161" s="2"/>
      <c r="V161" s="2"/>
      <c r="W161" s="2"/>
      <c r="X161" s="2"/>
      <c r="Y161" s="2"/>
      <c r="Z161" s="3"/>
      <c r="AA161" s="3"/>
    </row>
    <row r="162" spans="2:27" ht="22.5" x14ac:dyDescent="0.25">
      <c r="B162" s="33">
        <v>156</v>
      </c>
      <c r="C162" s="32" t="s">
        <v>292</v>
      </c>
      <c r="D162" s="6" t="s">
        <v>154</v>
      </c>
      <c r="E162" s="56"/>
      <c r="F162" s="7">
        <v>79074.399999999994</v>
      </c>
      <c r="G162" s="31">
        <f t="shared" si="5"/>
        <v>79074.399999999994</v>
      </c>
      <c r="H162" s="39">
        <v>0</v>
      </c>
      <c r="I162" s="29" t="s">
        <v>3</v>
      </c>
      <c r="J162" s="8" t="s">
        <v>28</v>
      </c>
      <c r="K162" s="2"/>
      <c r="L162" s="2"/>
      <c r="M162" s="2"/>
      <c r="N162" s="2"/>
      <c r="O162" s="2"/>
      <c r="P162" s="2"/>
      <c r="Q162" s="2"/>
      <c r="R162" s="2"/>
      <c r="S162" s="2"/>
      <c r="T162" s="2"/>
      <c r="U162" s="2"/>
      <c r="V162" s="2"/>
      <c r="W162" s="2"/>
      <c r="X162" s="2"/>
      <c r="Y162" s="2"/>
      <c r="Z162" s="3"/>
      <c r="AA162" s="3"/>
    </row>
    <row r="163" spans="2:27" ht="45" x14ac:dyDescent="0.25">
      <c r="B163" s="33">
        <v>157</v>
      </c>
      <c r="C163" s="32" t="s">
        <v>91</v>
      </c>
      <c r="D163" s="6" t="s">
        <v>154</v>
      </c>
      <c r="E163" s="56"/>
      <c r="F163" s="7">
        <v>2348.34</v>
      </c>
      <c r="G163" s="31">
        <f t="shared" si="5"/>
        <v>2348.34</v>
      </c>
      <c r="H163" s="39">
        <v>0</v>
      </c>
      <c r="I163" s="29" t="s">
        <v>3</v>
      </c>
      <c r="J163" s="8" t="s">
        <v>28</v>
      </c>
      <c r="K163" s="2"/>
      <c r="L163" s="2"/>
      <c r="M163" s="2"/>
      <c r="N163" s="2"/>
      <c r="O163" s="2"/>
      <c r="P163" s="2"/>
      <c r="Q163" s="2"/>
      <c r="R163" s="2"/>
      <c r="S163" s="2"/>
      <c r="T163" s="2"/>
      <c r="U163" s="2"/>
      <c r="V163" s="2"/>
      <c r="W163" s="2"/>
      <c r="X163" s="2"/>
      <c r="Y163" s="2"/>
      <c r="Z163" s="3"/>
      <c r="AA163" s="3"/>
    </row>
    <row r="164" spans="2:27" ht="22.5" x14ac:dyDescent="0.25">
      <c r="B164" s="33">
        <v>158</v>
      </c>
      <c r="C164" s="32" t="s">
        <v>293</v>
      </c>
      <c r="D164" s="6" t="s">
        <v>154</v>
      </c>
      <c r="E164" s="56"/>
      <c r="F164" s="7">
        <v>43309.43</v>
      </c>
      <c r="G164" s="31">
        <f t="shared" si="5"/>
        <v>43309.43</v>
      </c>
      <c r="H164" s="39">
        <v>0</v>
      </c>
      <c r="I164" s="29" t="s">
        <v>3</v>
      </c>
      <c r="J164" s="8" t="s">
        <v>28</v>
      </c>
      <c r="K164" s="2"/>
      <c r="L164" s="2"/>
      <c r="M164" s="2"/>
      <c r="N164" s="2"/>
      <c r="O164" s="2"/>
      <c r="P164" s="2"/>
      <c r="Q164" s="2"/>
      <c r="R164" s="2"/>
      <c r="S164" s="2"/>
      <c r="T164" s="2"/>
      <c r="U164" s="2"/>
      <c r="V164" s="2"/>
      <c r="W164" s="2"/>
      <c r="X164" s="2"/>
      <c r="Y164" s="2"/>
      <c r="Z164" s="3"/>
      <c r="AA164" s="3"/>
    </row>
    <row r="165" spans="2:27" ht="22.5" x14ac:dyDescent="0.25">
      <c r="B165" s="33">
        <v>159</v>
      </c>
      <c r="C165" s="32" t="s">
        <v>294</v>
      </c>
      <c r="D165" s="6" t="s">
        <v>154</v>
      </c>
      <c r="E165" s="56"/>
      <c r="F165" s="7">
        <v>87860</v>
      </c>
      <c r="G165" s="31">
        <f t="shared" si="5"/>
        <v>87860</v>
      </c>
      <c r="H165" s="39">
        <v>0</v>
      </c>
      <c r="I165" s="29" t="s">
        <v>3</v>
      </c>
      <c r="J165" s="8" t="s">
        <v>28</v>
      </c>
      <c r="K165" s="2"/>
      <c r="L165" s="2"/>
      <c r="M165" s="2"/>
      <c r="N165" s="2"/>
      <c r="O165" s="2"/>
      <c r="P165" s="2"/>
      <c r="Q165" s="2"/>
      <c r="R165" s="2"/>
      <c r="S165" s="2"/>
      <c r="T165" s="2"/>
      <c r="U165" s="2"/>
      <c r="V165" s="2"/>
      <c r="W165" s="2"/>
      <c r="X165" s="2"/>
      <c r="Y165" s="2"/>
      <c r="Z165" s="3"/>
      <c r="AA165" s="3"/>
    </row>
    <row r="166" spans="2:27" ht="33.75" x14ac:dyDescent="0.25">
      <c r="B166" s="33">
        <v>160</v>
      </c>
      <c r="C166" s="32" t="s">
        <v>295</v>
      </c>
      <c r="D166" s="6" t="s">
        <v>154</v>
      </c>
      <c r="E166" s="56"/>
      <c r="F166" s="7">
        <v>21875</v>
      </c>
      <c r="G166" s="31">
        <f t="shared" si="5"/>
        <v>21875</v>
      </c>
      <c r="H166" s="39">
        <v>0</v>
      </c>
      <c r="I166" s="29" t="s">
        <v>3</v>
      </c>
      <c r="J166" s="8" t="s">
        <v>28</v>
      </c>
      <c r="K166" s="2"/>
      <c r="L166" s="2"/>
      <c r="M166" s="2"/>
      <c r="N166" s="2"/>
      <c r="O166" s="2"/>
      <c r="P166" s="2"/>
      <c r="Q166" s="2"/>
      <c r="R166" s="2"/>
      <c r="S166" s="2"/>
      <c r="T166" s="2"/>
      <c r="U166" s="2"/>
      <c r="V166" s="2"/>
      <c r="W166" s="2"/>
      <c r="X166" s="2"/>
      <c r="Y166" s="2"/>
      <c r="Z166" s="3"/>
      <c r="AA166" s="3"/>
    </row>
    <row r="167" spans="2:27" ht="22.5" x14ac:dyDescent="0.25">
      <c r="B167" s="33">
        <v>161</v>
      </c>
      <c r="C167" s="32" t="s">
        <v>296</v>
      </c>
      <c r="D167" s="6" t="s">
        <v>226</v>
      </c>
      <c r="E167" s="56" t="s">
        <v>92</v>
      </c>
      <c r="F167" s="7">
        <v>56700</v>
      </c>
      <c r="G167" s="31">
        <f t="shared" si="5"/>
        <v>56700</v>
      </c>
      <c r="H167" s="39">
        <v>0</v>
      </c>
      <c r="I167" s="29" t="s">
        <v>3</v>
      </c>
      <c r="J167" s="8" t="s">
        <v>28</v>
      </c>
      <c r="K167" s="2"/>
      <c r="L167" s="2"/>
      <c r="M167" s="2"/>
      <c r="N167" s="2"/>
      <c r="O167" s="2"/>
      <c r="P167" s="2"/>
      <c r="Q167" s="2"/>
      <c r="R167" s="2"/>
      <c r="S167" s="2"/>
      <c r="T167" s="2"/>
      <c r="U167" s="2"/>
      <c r="V167" s="2"/>
      <c r="W167" s="2"/>
      <c r="X167" s="2"/>
      <c r="Y167" s="2"/>
      <c r="Z167" s="3"/>
      <c r="AA167" s="3"/>
    </row>
    <row r="168" spans="2:27" ht="22.5" x14ac:dyDescent="0.25">
      <c r="B168" s="33">
        <v>162</v>
      </c>
      <c r="C168" s="32" t="s">
        <v>93</v>
      </c>
      <c r="D168" s="6" t="s">
        <v>227</v>
      </c>
      <c r="E168" s="56">
        <v>44536</v>
      </c>
      <c r="F168" s="7">
        <v>166780</v>
      </c>
      <c r="G168" s="31">
        <f t="shared" si="5"/>
        <v>166780</v>
      </c>
      <c r="H168" s="39">
        <v>0</v>
      </c>
      <c r="I168" s="29" t="s">
        <v>3</v>
      </c>
      <c r="J168" s="8" t="s">
        <v>28</v>
      </c>
      <c r="K168" s="2"/>
      <c r="L168" s="2"/>
      <c r="M168" s="2"/>
      <c r="N168" s="2"/>
      <c r="O168" s="2"/>
      <c r="P168" s="2"/>
      <c r="Q168" s="2"/>
      <c r="R168" s="2"/>
      <c r="S168" s="2"/>
      <c r="T168" s="2"/>
      <c r="U168" s="2"/>
      <c r="V168" s="2"/>
      <c r="W168" s="2"/>
      <c r="X168" s="2"/>
      <c r="Y168" s="2"/>
      <c r="Z168" s="3"/>
      <c r="AA168" s="3"/>
    </row>
    <row r="169" spans="2:27" ht="78.75" x14ac:dyDescent="0.25">
      <c r="B169" s="33">
        <v>163</v>
      </c>
      <c r="C169" s="32" t="s">
        <v>297</v>
      </c>
      <c r="D169" s="6" t="s">
        <v>154</v>
      </c>
      <c r="E169" s="56"/>
      <c r="F169" s="7">
        <v>17764922.870000001</v>
      </c>
      <c r="G169" s="31">
        <f t="shared" si="5"/>
        <v>17764922.870000001</v>
      </c>
      <c r="H169" s="39">
        <v>0</v>
      </c>
      <c r="I169" s="29" t="s">
        <v>3</v>
      </c>
      <c r="J169" s="8" t="s">
        <v>28</v>
      </c>
      <c r="K169" s="2"/>
      <c r="L169" s="2"/>
      <c r="M169" s="2"/>
      <c r="N169" s="2"/>
      <c r="O169" s="2"/>
      <c r="P169" s="2"/>
      <c r="Q169" s="2"/>
      <c r="R169" s="2"/>
      <c r="S169" s="2"/>
      <c r="T169" s="2"/>
      <c r="U169" s="2"/>
      <c r="V169" s="2"/>
      <c r="W169" s="2"/>
      <c r="X169" s="2"/>
      <c r="Y169" s="2"/>
      <c r="Z169" s="3"/>
      <c r="AA169" s="3"/>
    </row>
    <row r="170" spans="2:27" ht="22.5" x14ac:dyDescent="0.25">
      <c r="B170" s="33">
        <v>164</v>
      </c>
      <c r="C170" s="32" t="s">
        <v>123</v>
      </c>
      <c r="D170" s="6" t="s">
        <v>228</v>
      </c>
      <c r="E170" s="56" t="s">
        <v>73</v>
      </c>
      <c r="F170" s="7">
        <v>112980</v>
      </c>
      <c r="G170" s="31">
        <f t="shared" si="5"/>
        <v>112980</v>
      </c>
      <c r="H170" s="39">
        <v>0</v>
      </c>
      <c r="I170" s="29" t="s">
        <v>3</v>
      </c>
      <c r="J170" s="8">
        <v>44558</v>
      </c>
      <c r="K170" s="2"/>
      <c r="L170" s="2"/>
      <c r="M170" s="2"/>
      <c r="N170" s="2"/>
      <c r="O170" s="2"/>
      <c r="P170" s="2"/>
      <c r="Q170" s="2"/>
      <c r="R170" s="2"/>
      <c r="S170" s="2"/>
      <c r="T170" s="2"/>
      <c r="U170" s="2"/>
      <c r="V170" s="2"/>
      <c r="W170" s="2"/>
      <c r="X170" s="2"/>
      <c r="Y170" s="2"/>
      <c r="Z170" s="3"/>
      <c r="AA170" s="3"/>
    </row>
    <row r="171" spans="2:27" ht="67.5" x14ac:dyDescent="0.25">
      <c r="B171" s="33">
        <v>165</v>
      </c>
      <c r="C171" s="32" t="s">
        <v>124</v>
      </c>
      <c r="D171" s="6" t="s">
        <v>229</v>
      </c>
      <c r="E171" s="56">
        <v>44546</v>
      </c>
      <c r="F171" s="7">
        <v>9789411.9600000009</v>
      </c>
      <c r="G171" s="31">
        <f t="shared" si="5"/>
        <v>9789411.9600000009</v>
      </c>
      <c r="H171" s="39">
        <v>0</v>
      </c>
      <c r="I171" s="29" t="s">
        <v>3</v>
      </c>
      <c r="J171" s="8">
        <v>44558</v>
      </c>
      <c r="K171" s="2"/>
      <c r="L171" s="2"/>
      <c r="M171" s="2"/>
      <c r="N171" s="2"/>
      <c r="O171" s="2"/>
      <c r="P171" s="2"/>
      <c r="Q171" s="2"/>
      <c r="R171" s="2"/>
      <c r="S171" s="2"/>
      <c r="T171" s="2"/>
      <c r="U171" s="2"/>
      <c r="V171" s="2"/>
      <c r="W171" s="2"/>
      <c r="X171" s="2"/>
      <c r="Y171" s="2"/>
      <c r="Z171" s="3"/>
      <c r="AA171" s="3"/>
    </row>
    <row r="172" spans="2:27" ht="33.75" x14ac:dyDescent="0.25">
      <c r="B172" s="33">
        <v>166</v>
      </c>
      <c r="C172" s="32" t="s">
        <v>94</v>
      </c>
      <c r="D172" s="6" t="s">
        <v>300</v>
      </c>
      <c r="E172" s="56">
        <v>44526</v>
      </c>
      <c r="F172" s="7">
        <v>375442.5</v>
      </c>
      <c r="G172" s="31">
        <f t="shared" ref="G172" si="6">+F172</f>
        <v>375442.5</v>
      </c>
      <c r="H172" s="39">
        <v>0</v>
      </c>
      <c r="I172" s="29" t="s">
        <v>3</v>
      </c>
      <c r="J172" s="8">
        <v>44558</v>
      </c>
      <c r="K172" s="2"/>
      <c r="L172" s="2"/>
      <c r="M172" s="2"/>
      <c r="N172" s="2"/>
      <c r="O172" s="2"/>
      <c r="P172" s="2"/>
      <c r="Q172" s="2"/>
      <c r="R172" s="2"/>
      <c r="S172" s="2"/>
      <c r="T172" s="2"/>
      <c r="U172" s="2"/>
      <c r="V172" s="2"/>
      <c r="W172" s="2"/>
      <c r="X172" s="2"/>
      <c r="Y172" s="2"/>
      <c r="Z172" s="3"/>
      <c r="AA172" s="3"/>
    </row>
    <row r="173" spans="2:27" ht="33.75" x14ac:dyDescent="0.25">
      <c r="B173" s="33">
        <v>167</v>
      </c>
      <c r="C173" s="32" t="s">
        <v>95</v>
      </c>
      <c r="D173" s="6" t="s">
        <v>230</v>
      </c>
      <c r="E173" s="56">
        <v>44530</v>
      </c>
      <c r="F173" s="7">
        <v>59664</v>
      </c>
      <c r="G173" s="31">
        <f t="shared" ref="G173:G228" si="7">+F173</f>
        <v>59664</v>
      </c>
      <c r="H173" s="39">
        <v>0</v>
      </c>
      <c r="I173" s="29" t="s">
        <v>3</v>
      </c>
      <c r="J173" s="8">
        <v>44558</v>
      </c>
      <c r="K173" s="2"/>
      <c r="L173" s="2"/>
      <c r="M173" s="2"/>
      <c r="N173" s="2"/>
      <c r="O173" s="2"/>
      <c r="P173" s="2"/>
      <c r="Q173" s="2"/>
      <c r="R173" s="2"/>
      <c r="S173" s="2"/>
      <c r="T173" s="2"/>
      <c r="U173" s="2"/>
      <c r="V173" s="2"/>
      <c r="W173" s="2"/>
      <c r="X173" s="2"/>
      <c r="Y173" s="2"/>
      <c r="Z173" s="3"/>
      <c r="AA173" s="3"/>
    </row>
    <row r="174" spans="2:27" ht="56.25" x14ac:dyDescent="0.25">
      <c r="B174" s="33">
        <v>168</v>
      </c>
      <c r="C174" s="32" t="s">
        <v>125</v>
      </c>
      <c r="D174" s="6" t="s">
        <v>154</v>
      </c>
      <c r="E174" s="56"/>
      <c r="F174" s="7">
        <v>9725129.9199999999</v>
      </c>
      <c r="G174" s="31">
        <f t="shared" si="7"/>
        <v>9725129.9199999999</v>
      </c>
      <c r="H174" s="39">
        <v>0</v>
      </c>
      <c r="I174" s="29" t="s">
        <v>3</v>
      </c>
      <c r="J174" s="8">
        <v>44558</v>
      </c>
      <c r="K174" s="2"/>
      <c r="L174" s="2"/>
      <c r="M174" s="2"/>
      <c r="N174" s="2"/>
      <c r="O174" s="2"/>
      <c r="P174" s="2"/>
      <c r="Q174" s="2"/>
      <c r="R174" s="2"/>
      <c r="S174" s="2"/>
      <c r="T174" s="2"/>
      <c r="U174" s="2"/>
      <c r="V174" s="2"/>
      <c r="W174" s="2"/>
      <c r="X174" s="2"/>
      <c r="Y174" s="2"/>
      <c r="Z174" s="3"/>
      <c r="AA174" s="3"/>
    </row>
    <row r="175" spans="2:27" ht="56.25" x14ac:dyDescent="0.25">
      <c r="B175" s="33">
        <v>169</v>
      </c>
      <c r="C175" s="32" t="s">
        <v>126</v>
      </c>
      <c r="D175" s="6" t="s">
        <v>154</v>
      </c>
      <c r="E175" s="56"/>
      <c r="F175" s="7">
        <v>9763052.6999999993</v>
      </c>
      <c r="G175" s="31">
        <f t="shared" si="7"/>
        <v>9763052.6999999993</v>
      </c>
      <c r="H175" s="39">
        <v>0</v>
      </c>
      <c r="I175" s="29" t="s">
        <v>3</v>
      </c>
      <c r="J175" s="8">
        <v>44558</v>
      </c>
      <c r="K175" s="2"/>
      <c r="L175" s="2"/>
      <c r="M175" s="2"/>
      <c r="N175" s="2"/>
      <c r="O175" s="2"/>
      <c r="P175" s="2"/>
      <c r="Q175" s="2"/>
      <c r="R175" s="2"/>
      <c r="S175" s="2"/>
      <c r="T175" s="2"/>
      <c r="U175" s="2"/>
      <c r="V175" s="2"/>
      <c r="W175" s="2"/>
      <c r="X175" s="2"/>
      <c r="Y175" s="2"/>
      <c r="Z175" s="3"/>
      <c r="AA175" s="3"/>
    </row>
    <row r="176" spans="2:27" ht="67.5" x14ac:dyDescent="0.25">
      <c r="B176" s="33">
        <v>170</v>
      </c>
      <c r="C176" s="32" t="s">
        <v>127</v>
      </c>
      <c r="D176" s="6" t="s">
        <v>299</v>
      </c>
      <c r="E176" s="56">
        <v>44537</v>
      </c>
      <c r="F176" s="7">
        <v>8124839.7300000004</v>
      </c>
      <c r="G176" s="31">
        <f t="shared" si="7"/>
        <v>8124839.7300000004</v>
      </c>
      <c r="H176" s="39">
        <v>0</v>
      </c>
      <c r="I176" s="29" t="s">
        <v>3</v>
      </c>
      <c r="J176" s="8">
        <v>44558</v>
      </c>
      <c r="K176" s="2"/>
      <c r="L176" s="2"/>
      <c r="M176" s="2"/>
      <c r="N176" s="2"/>
      <c r="O176" s="2"/>
      <c r="P176" s="2"/>
      <c r="Q176" s="2"/>
      <c r="R176" s="2"/>
      <c r="S176" s="2"/>
      <c r="T176" s="2"/>
      <c r="U176" s="2"/>
      <c r="V176" s="2"/>
      <c r="W176" s="2"/>
      <c r="X176" s="2"/>
      <c r="Y176" s="2"/>
      <c r="Z176" s="3"/>
      <c r="AA176" s="3"/>
    </row>
    <row r="177" spans="2:27" ht="45" x14ac:dyDescent="0.25">
      <c r="B177" s="33">
        <v>171</v>
      </c>
      <c r="C177" s="32" t="s">
        <v>301</v>
      </c>
      <c r="D177" s="6" t="s">
        <v>298</v>
      </c>
      <c r="E177" s="56">
        <v>44525</v>
      </c>
      <c r="F177" s="7">
        <v>500929</v>
      </c>
      <c r="G177" s="31">
        <f t="shared" si="7"/>
        <v>500929</v>
      </c>
      <c r="H177" s="39">
        <v>0</v>
      </c>
      <c r="I177" s="29" t="s">
        <v>3</v>
      </c>
      <c r="J177" s="8">
        <v>44558</v>
      </c>
      <c r="K177" s="2"/>
      <c r="L177" s="2"/>
      <c r="M177" s="2"/>
      <c r="N177" s="2"/>
      <c r="O177" s="2"/>
      <c r="P177" s="2"/>
      <c r="Q177" s="2"/>
      <c r="R177" s="2"/>
      <c r="S177" s="2"/>
      <c r="T177" s="2"/>
      <c r="U177" s="2"/>
      <c r="V177" s="2"/>
      <c r="W177" s="2"/>
      <c r="X177" s="2"/>
      <c r="Y177" s="2"/>
      <c r="Z177" s="3"/>
      <c r="AA177" s="3"/>
    </row>
    <row r="178" spans="2:27" ht="33.75" x14ac:dyDescent="0.25">
      <c r="B178" s="33">
        <v>172</v>
      </c>
      <c r="C178" s="32" t="s">
        <v>129</v>
      </c>
      <c r="D178" s="6" t="s">
        <v>231</v>
      </c>
      <c r="E178" s="56" t="s">
        <v>128</v>
      </c>
      <c r="F178" s="7">
        <v>343723.4</v>
      </c>
      <c r="G178" s="31">
        <f t="shared" si="7"/>
        <v>343723.4</v>
      </c>
      <c r="H178" s="39">
        <v>0</v>
      </c>
      <c r="I178" s="29" t="s">
        <v>3</v>
      </c>
      <c r="J178" s="8">
        <v>44558</v>
      </c>
      <c r="K178" s="2"/>
      <c r="L178" s="2"/>
      <c r="M178" s="2"/>
      <c r="N178" s="2"/>
      <c r="O178" s="2"/>
      <c r="P178" s="2"/>
      <c r="Q178" s="2"/>
      <c r="R178" s="2"/>
      <c r="S178" s="2"/>
      <c r="T178" s="2"/>
      <c r="U178" s="2"/>
      <c r="V178" s="2"/>
      <c r="W178" s="2"/>
      <c r="X178" s="2"/>
      <c r="Y178" s="2"/>
      <c r="Z178" s="3"/>
      <c r="AA178" s="3"/>
    </row>
    <row r="179" spans="2:27" ht="22.5" x14ac:dyDescent="0.25">
      <c r="B179" s="33">
        <v>173</v>
      </c>
      <c r="C179" s="32" t="s">
        <v>130</v>
      </c>
      <c r="D179" s="6" t="s">
        <v>199</v>
      </c>
      <c r="E179" s="56">
        <v>44523</v>
      </c>
      <c r="F179" s="7">
        <v>10800</v>
      </c>
      <c r="G179" s="31">
        <f t="shared" si="7"/>
        <v>10800</v>
      </c>
      <c r="H179" s="39">
        <v>0</v>
      </c>
      <c r="I179" s="29" t="s">
        <v>3</v>
      </c>
      <c r="J179" s="8">
        <v>44558</v>
      </c>
      <c r="K179" s="2"/>
      <c r="L179" s="2"/>
      <c r="M179" s="2"/>
      <c r="N179" s="2"/>
      <c r="O179" s="2"/>
      <c r="P179" s="2"/>
      <c r="Q179" s="2"/>
      <c r="R179" s="2"/>
      <c r="S179" s="2"/>
      <c r="T179" s="2"/>
      <c r="U179" s="2"/>
      <c r="V179" s="2"/>
      <c r="W179" s="2"/>
      <c r="X179" s="2"/>
      <c r="Y179" s="2"/>
      <c r="Z179" s="3"/>
      <c r="AA179" s="3"/>
    </row>
    <row r="180" spans="2:27" ht="22.5" x14ac:dyDescent="0.25">
      <c r="B180" s="33">
        <v>174</v>
      </c>
      <c r="C180" s="32" t="s">
        <v>131</v>
      </c>
      <c r="D180" s="6" t="s">
        <v>232</v>
      </c>
      <c r="E180" s="56">
        <v>44511</v>
      </c>
      <c r="F180" s="7">
        <v>67500</v>
      </c>
      <c r="G180" s="31">
        <f t="shared" si="7"/>
        <v>67500</v>
      </c>
      <c r="H180" s="39">
        <v>0</v>
      </c>
      <c r="I180" s="29" t="s">
        <v>3</v>
      </c>
      <c r="J180" s="8">
        <v>44558</v>
      </c>
      <c r="K180" s="2"/>
      <c r="L180" s="2"/>
      <c r="M180" s="2"/>
      <c r="N180" s="2"/>
      <c r="O180" s="2"/>
      <c r="P180" s="2"/>
      <c r="Q180" s="2"/>
      <c r="R180" s="2"/>
      <c r="S180" s="2"/>
      <c r="T180" s="2"/>
      <c r="U180" s="2"/>
      <c r="V180" s="2"/>
      <c r="W180" s="2"/>
      <c r="X180" s="2"/>
      <c r="Y180" s="2"/>
      <c r="Z180" s="3"/>
      <c r="AA180" s="3"/>
    </row>
    <row r="181" spans="2:27" ht="22.5" x14ac:dyDescent="0.25">
      <c r="B181" s="33">
        <v>175</v>
      </c>
      <c r="C181" s="32" t="s">
        <v>302</v>
      </c>
      <c r="D181" s="6" t="s">
        <v>233</v>
      </c>
      <c r="E181" s="56">
        <v>44516</v>
      </c>
      <c r="F181" s="7">
        <v>22500</v>
      </c>
      <c r="G181" s="31">
        <f t="shared" si="7"/>
        <v>22500</v>
      </c>
      <c r="H181" s="39">
        <v>0</v>
      </c>
      <c r="I181" s="29" t="s">
        <v>3</v>
      </c>
      <c r="J181" s="8">
        <v>44558</v>
      </c>
      <c r="K181" s="2"/>
      <c r="L181" s="2"/>
      <c r="M181" s="2"/>
      <c r="N181" s="2"/>
      <c r="O181" s="2"/>
      <c r="P181" s="2"/>
      <c r="Q181" s="2"/>
      <c r="R181" s="2"/>
      <c r="S181" s="2"/>
      <c r="T181" s="2"/>
      <c r="U181" s="2"/>
      <c r="V181" s="2"/>
      <c r="W181" s="2"/>
      <c r="X181" s="2"/>
      <c r="Y181" s="2"/>
      <c r="Z181" s="3"/>
      <c r="AA181" s="3"/>
    </row>
    <row r="182" spans="2:27" ht="22.5" x14ac:dyDescent="0.25">
      <c r="B182" s="33">
        <v>176</v>
      </c>
      <c r="C182" s="32" t="s">
        <v>133</v>
      </c>
      <c r="D182" s="6" t="s">
        <v>234</v>
      </c>
      <c r="E182" s="56" t="s">
        <v>132</v>
      </c>
      <c r="F182" s="7">
        <v>45000</v>
      </c>
      <c r="G182" s="31">
        <f t="shared" si="7"/>
        <v>45000</v>
      </c>
      <c r="H182" s="39">
        <v>0</v>
      </c>
      <c r="I182" s="29" t="s">
        <v>3</v>
      </c>
      <c r="J182" s="8">
        <v>44558</v>
      </c>
      <c r="K182" s="2"/>
      <c r="L182" s="2"/>
      <c r="M182" s="2"/>
      <c r="N182" s="2"/>
      <c r="O182" s="2"/>
      <c r="P182" s="2"/>
      <c r="Q182" s="2"/>
      <c r="R182" s="2"/>
      <c r="S182" s="2"/>
      <c r="T182" s="2"/>
      <c r="U182" s="2"/>
      <c r="V182" s="2"/>
      <c r="W182" s="2"/>
      <c r="X182" s="2"/>
      <c r="Y182" s="2"/>
      <c r="Z182" s="3"/>
      <c r="AA182" s="3"/>
    </row>
    <row r="183" spans="2:27" ht="33.75" x14ac:dyDescent="0.25">
      <c r="B183" s="33">
        <v>177</v>
      </c>
      <c r="C183" s="32" t="s">
        <v>134</v>
      </c>
      <c r="D183" s="6" t="s">
        <v>154</v>
      </c>
      <c r="E183" s="56"/>
      <c r="F183" s="7">
        <v>4237749.4800000004</v>
      </c>
      <c r="G183" s="31">
        <f t="shared" si="7"/>
        <v>4237749.4800000004</v>
      </c>
      <c r="H183" s="39">
        <v>0</v>
      </c>
      <c r="I183" s="29" t="s">
        <v>3</v>
      </c>
      <c r="J183" s="8">
        <v>44558</v>
      </c>
      <c r="K183" s="2"/>
      <c r="L183" s="2"/>
      <c r="M183" s="2"/>
      <c r="N183" s="2"/>
      <c r="O183" s="2"/>
      <c r="P183" s="2"/>
      <c r="Q183" s="2"/>
      <c r="R183" s="2"/>
      <c r="S183" s="2"/>
      <c r="T183" s="2"/>
      <c r="U183" s="2"/>
      <c r="V183" s="2"/>
      <c r="W183" s="2"/>
      <c r="X183" s="2"/>
      <c r="Y183" s="2"/>
      <c r="Z183" s="3"/>
      <c r="AA183" s="3"/>
    </row>
    <row r="184" spans="2:27" ht="56.25" x14ac:dyDescent="0.25">
      <c r="B184" s="33">
        <v>178</v>
      </c>
      <c r="C184" s="32" t="s">
        <v>135</v>
      </c>
      <c r="D184" s="6" t="s">
        <v>154</v>
      </c>
      <c r="E184" s="56"/>
      <c r="F184" s="7">
        <v>2238018.36</v>
      </c>
      <c r="G184" s="31">
        <f t="shared" si="7"/>
        <v>2238018.36</v>
      </c>
      <c r="H184" s="39">
        <v>0</v>
      </c>
      <c r="I184" s="29" t="s">
        <v>3</v>
      </c>
      <c r="J184" s="8">
        <v>44558</v>
      </c>
      <c r="K184" s="2"/>
      <c r="L184" s="2"/>
      <c r="M184" s="2"/>
      <c r="N184" s="2"/>
      <c r="O184" s="2"/>
      <c r="P184" s="2"/>
      <c r="Q184" s="2"/>
      <c r="R184" s="2"/>
      <c r="S184" s="2"/>
      <c r="T184" s="2"/>
      <c r="U184" s="2"/>
      <c r="V184" s="2"/>
      <c r="W184" s="2"/>
      <c r="X184" s="2"/>
      <c r="Y184" s="2"/>
      <c r="Z184" s="3"/>
      <c r="AA184" s="3"/>
    </row>
    <row r="185" spans="2:27" ht="45" x14ac:dyDescent="0.25">
      <c r="B185" s="33">
        <v>179</v>
      </c>
      <c r="C185" s="32" t="s">
        <v>136</v>
      </c>
      <c r="D185" s="6" t="s">
        <v>235</v>
      </c>
      <c r="E185" s="56" t="s">
        <v>89</v>
      </c>
      <c r="F185" s="7">
        <v>285498.65999999997</v>
      </c>
      <c r="G185" s="31">
        <f t="shared" si="7"/>
        <v>285498.65999999997</v>
      </c>
      <c r="H185" s="39">
        <v>0</v>
      </c>
      <c r="I185" s="29" t="s">
        <v>3</v>
      </c>
      <c r="J185" s="8">
        <v>44558</v>
      </c>
      <c r="K185" s="2"/>
      <c r="L185" s="2"/>
      <c r="M185" s="2"/>
      <c r="N185" s="2"/>
      <c r="O185" s="2"/>
      <c r="P185" s="2"/>
      <c r="Q185" s="2"/>
      <c r="R185" s="2"/>
      <c r="S185" s="2"/>
      <c r="T185" s="2"/>
      <c r="U185" s="2"/>
      <c r="V185" s="2"/>
      <c r="W185" s="2"/>
      <c r="X185" s="2"/>
      <c r="Y185" s="2"/>
      <c r="Z185" s="3"/>
      <c r="AA185" s="3"/>
    </row>
    <row r="186" spans="2:27" ht="22.5" x14ac:dyDescent="0.25">
      <c r="B186" s="33">
        <v>180</v>
      </c>
      <c r="C186" s="32" t="s">
        <v>138</v>
      </c>
      <c r="D186" s="6" t="s">
        <v>236</v>
      </c>
      <c r="E186" s="56" t="s">
        <v>137</v>
      </c>
      <c r="F186" s="7">
        <v>7200</v>
      </c>
      <c r="G186" s="31">
        <f t="shared" si="7"/>
        <v>7200</v>
      </c>
      <c r="H186" s="39">
        <v>0</v>
      </c>
      <c r="I186" s="29" t="s">
        <v>3</v>
      </c>
      <c r="J186" s="8">
        <v>44558</v>
      </c>
      <c r="K186" s="2"/>
      <c r="L186" s="2"/>
      <c r="M186" s="2"/>
      <c r="N186" s="2"/>
      <c r="O186" s="2"/>
      <c r="P186" s="2"/>
      <c r="Q186" s="2"/>
      <c r="R186" s="2"/>
      <c r="S186" s="2"/>
      <c r="T186" s="2"/>
      <c r="U186" s="2"/>
      <c r="V186" s="2"/>
      <c r="W186" s="2"/>
      <c r="X186" s="2"/>
      <c r="Y186" s="2"/>
      <c r="Z186" s="3"/>
      <c r="AA186" s="3"/>
    </row>
    <row r="187" spans="2:27" ht="22.5" x14ac:dyDescent="0.25">
      <c r="B187" s="33">
        <v>181</v>
      </c>
      <c r="C187" s="32" t="s">
        <v>96</v>
      </c>
      <c r="D187" s="6" t="s">
        <v>229</v>
      </c>
      <c r="E187" s="56">
        <v>44532</v>
      </c>
      <c r="F187" s="7">
        <v>32400</v>
      </c>
      <c r="G187" s="31">
        <f t="shared" si="7"/>
        <v>32400</v>
      </c>
      <c r="H187" s="39">
        <v>0</v>
      </c>
      <c r="I187" s="29" t="s">
        <v>3</v>
      </c>
      <c r="J187" s="8">
        <v>44558</v>
      </c>
      <c r="K187" s="2"/>
      <c r="L187" s="2"/>
      <c r="M187" s="2"/>
      <c r="N187" s="2"/>
      <c r="O187" s="2"/>
      <c r="P187" s="2"/>
      <c r="Q187" s="2"/>
      <c r="R187" s="2"/>
      <c r="S187" s="2"/>
      <c r="T187" s="2"/>
      <c r="U187" s="2"/>
      <c r="V187" s="2"/>
      <c r="W187" s="2"/>
      <c r="X187" s="2"/>
      <c r="Y187" s="2"/>
      <c r="Z187" s="3"/>
      <c r="AA187" s="3"/>
    </row>
    <row r="188" spans="2:27" ht="22.5" x14ac:dyDescent="0.25">
      <c r="B188" s="33">
        <v>182</v>
      </c>
      <c r="C188" s="32" t="s">
        <v>97</v>
      </c>
      <c r="D188" s="6" t="s">
        <v>237</v>
      </c>
      <c r="E188" s="56">
        <v>44531</v>
      </c>
      <c r="F188" s="7">
        <v>8100</v>
      </c>
      <c r="G188" s="31">
        <f t="shared" si="7"/>
        <v>8100</v>
      </c>
      <c r="H188" s="39">
        <v>0</v>
      </c>
      <c r="I188" s="29" t="s">
        <v>3</v>
      </c>
      <c r="J188" s="8">
        <v>44558</v>
      </c>
      <c r="K188" s="2"/>
      <c r="L188" s="2"/>
      <c r="M188" s="2"/>
      <c r="N188" s="2"/>
      <c r="O188" s="2"/>
      <c r="P188" s="2"/>
      <c r="Q188" s="2"/>
      <c r="R188" s="2"/>
      <c r="S188" s="2"/>
      <c r="T188" s="2"/>
      <c r="U188" s="2"/>
      <c r="V188" s="2"/>
      <c r="W188" s="2"/>
      <c r="X188" s="2"/>
      <c r="Y188" s="2"/>
      <c r="Z188" s="3"/>
      <c r="AA188" s="3"/>
    </row>
    <row r="189" spans="2:27" ht="56.25" x14ac:dyDescent="0.25">
      <c r="B189" s="33">
        <v>183</v>
      </c>
      <c r="C189" s="32" t="s">
        <v>139</v>
      </c>
      <c r="D189" s="6" t="s">
        <v>154</v>
      </c>
      <c r="E189" s="56"/>
      <c r="F189" s="7">
        <v>5002767.0199999996</v>
      </c>
      <c r="G189" s="31">
        <f t="shared" si="7"/>
        <v>5002767.0199999996</v>
      </c>
      <c r="H189" s="39">
        <v>0</v>
      </c>
      <c r="I189" s="29" t="s">
        <v>3</v>
      </c>
      <c r="J189" s="8">
        <v>44558</v>
      </c>
      <c r="K189" s="2"/>
      <c r="L189" s="2"/>
      <c r="M189" s="2"/>
      <c r="N189" s="2"/>
      <c r="O189" s="2"/>
      <c r="P189" s="2"/>
      <c r="Q189" s="2"/>
      <c r="R189" s="2"/>
      <c r="S189" s="2"/>
      <c r="T189" s="2"/>
      <c r="U189" s="2"/>
      <c r="V189" s="2"/>
      <c r="W189" s="2"/>
      <c r="X189" s="2"/>
      <c r="Y189" s="2"/>
      <c r="Z189" s="3"/>
      <c r="AA189" s="3"/>
    </row>
    <row r="190" spans="2:27" ht="56.25" x14ac:dyDescent="0.25">
      <c r="B190" s="33">
        <v>184</v>
      </c>
      <c r="C190" s="32" t="s">
        <v>140</v>
      </c>
      <c r="D190" s="6" t="s">
        <v>154</v>
      </c>
      <c r="E190" s="56"/>
      <c r="F190" s="7">
        <v>150000</v>
      </c>
      <c r="G190" s="31">
        <f t="shared" si="7"/>
        <v>150000</v>
      </c>
      <c r="H190" s="39">
        <v>0</v>
      </c>
      <c r="I190" s="29" t="s">
        <v>3</v>
      </c>
      <c r="J190" s="8">
        <v>44559</v>
      </c>
      <c r="K190" s="2"/>
      <c r="L190" s="2"/>
      <c r="M190" s="2"/>
      <c r="N190" s="2"/>
      <c r="O190" s="2"/>
      <c r="P190" s="2"/>
      <c r="Q190" s="2"/>
      <c r="R190" s="2"/>
      <c r="S190" s="2"/>
      <c r="T190" s="2"/>
      <c r="U190" s="2"/>
      <c r="V190" s="2"/>
      <c r="W190" s="2"/>
      <c r="X190" s="2"/>
      <c r="Y190" s="2"/>
      <c r="Z190" s="3"/>
      <c r="AA190" s="3"/>
    </row>
    <row r="191" spans="2:27" ht="22.5" x14ac:dyDescent="0.25">
      <c r="B191" s="33">
        <v>185</v>
      </c>
      <c r="C191" s="32" t="s">
        <v>294</v>
      </c>
      <c r="D191" s="6" t="s">
        <v>154</v>
      </c>
      <c r="E191" s="56"/>
      <c r="F191" s="7">
        <v>4000</v>
      </c>
      <c r="G191" s="31">
        <f t="shared" si="7"/>
        <v>4000</v>
      </c>
      <c r="H191" s="39">
        <v>0</v>
      </c>
      <c r="I191" s="29" t="s">
        <v>3</v>
      </c>
      <c r="J191" s="8">
        <v>44560</v>
      </c>
      <c r="K191" s="2"/>
      <c r="L191" s="2"/>
      <c r="M191" s="2"/>
      <c r="N191" s="2"/>
      <c r="O191" s="2"/>
      <c r="P191" s="2"/>
      <c r="Q191" s="2"/>
      <c r="R191" s="2"/>
      <c r="S191" s="2"/>
      <c r="T191" s="2"/>
      <c r="U191" s="2"/>
      <c r="V191" s="2"/>
      <c r="W191" s="2"/>
      <c r="X191" s="2"/>
      <c r="Y191" s="2"/>
      <c r="Z191" s="3"/>
      <c r="AA191" s="3"/>
    </row>
    <row r="192" spans="2:27" ht="33.75" x14ac:dyDescent="0.25">
      <c r="B192" s="33">
        <v>186</v>
      </c>
      <c r="C192" s="32" t="s">
        <v>303</v>
      </c>
      <c r="D192" s="6" t="s">
        <v>154</v>
      </c>
      <c r="E192" s="56"/>
      <c r="F192" s="7">
        <v>1000</v>
      </c>
      <c r="G192" s="31">
        <f t="shared" si="7"/>
        <v>1000</v>
      </c>
      <c r="H192" s="39">
        <v>0</v>
      </c>
      <c r="I192" s="29" t="s">
        <v>3</v>
      </c>
      <c r="J192" s="8">
        <v>44560</v>
      </c>
      <c r="K192" s="2"/>
      <c r="L192" s="2"/>
      <c r="M192" s="2"/>
      <c r="N192" s="2"/>
      <c r="O192" s="2"/>
      <c r="P192" s="2"/>
      <c r="Q192" s="2"/>
      <c r="R192" s="2"/>
      <c r="S192" s="2"/>
      <c r="T192" s="2"/>
      <c r="U192" s="2"/>
      <c r="V192" s="2"/>
      <c r="W192" s="2"/>
      <c r="X192" s="2"/>
      <c r="Y192" s="2"/>
      <c r="Z192" s="3"/>
      <c r="AA192" s="3"/>
    </row>
    <row r="193" spans="2:27" ht="78.75" x14ac:dyDescent="0.25">
      <c r="B193" s="33">
        <v>187</v>
      </c>
      <c r="C193" s="32" t="s">
        <v>141</v>
      </c>
      <c r="D193" s="6" t="s">
        <v>154</v>
      </c>
      <c r="E193" s="56"/>
      <c r="F193" s="7">
        <v>16026.24</v>
      </c>
      <c r="G193" s="31">
        <f t="shared" si="7"/>
        <v>16026.24</v>
      </c>
      <c r="H193" s="39">
        <v>0</v>
      </c>
      <c r="I193" s="29" t="s">
        <v>3</v>
      </c>
      <c r="J193" s="8">
        <v>44560</v>
      </c>
      <c r="K193" s="2"/>
      <c r="L193" s="2"/>
      <c r="M193" s="2"/>
      <c r="N193" s="2"/>
      <c r="O193" s="2"/>
      <c r="P193" s="2"/>
      <c r="Q193" s="2"/>
      <c r="R193" s="2"/>
      <c r="S193" s="2"/>
      <c r="T193" s="2"/>
      <c r="U193" s="2"/>
      <c r="V193" s="2"/>
      <c r="W193" s="2"/>
      <c r="X193" s="2"/>
      <c r="Y193" s="2"/>
      <c r="Z193" s="3"/>
      <c r="AA193" s="3"/>
    </row>
    <row r="194" spans="2:27" ht="45" x14ac:dyDescent="0.25">
      <c r="B194" s="33">
        <v>188</v>
      </c>
      <c r="C194" s="32" t="s">
        <v>142</v>
      </c>
      <c r="D194" s="6" t="s">
        <v>154</v>
      </c>
      <c r="E194" s="56"/>
      <c r="F194" s="7">
        <v>805572.87</v>
      </c>
      <c r="G194" s="31">
        <f t="shared" si="7"/>
        <v>805572.87</v>
      </c>
      <c r="H194" s="39">
        <v>0</v>
      </c>
      <c r="I194" s="29" t="s">
        <v>3</v>
      </c>
      <c r="J194" s="8">
        <v>44560</v>
      </c>
      <c r="K194" s="2"/>
      <c r="L194" s="2"/>
      <c r="M194" s="2"/>
      <c r="N194" s="2"/>
      <c r="O194" s="2"/>
      <c r="P194" s="2"/>
      <c r="Q194" s="2"/>
      <c r="R194" s="2"/>
      <c r="S194" s="2"/>
      <c r="T194" s="2"/>
      <c r="U194" s="2"/>
      <c r="V194" s="2"/>
      <c r="W194" s="2"/>
      <c r="X194" s="2"/>
      <c r="Y194" s="2"/>
      <c r="Z194" s="3"/>
      <c r="AA194" s="3"/>
    </row>
    <row r="195" spans="2:27" ht="45" x14ac:dyDescent="0.25">
      <c r="B195" s="33">
        <v>189</v>
      </c>
      <c r="C195" s="32" t="s">
        <v>149</v>
      </c>
      <c r="D195" s="6" t="s">
        <v>238</v>
      </c>
      <c r="E195" s="56" t="s">
        <v>143</v>
      </c>
      <c r="F195" s="7">
        <v>1837.28</v>
      </c>
      <c r="G195" s="31">
        <f t="shared" si="7"/>
        <v>1837.28</v>
      </c>
      <c r="H195" s="39">
        <v>0</v>
      </c>
      <c r="I195" s="29" t="s">
        <v>3</v>
      </c>
      <c r="J195" s="8">
        <v>44560</v>
      </c>
      <c r="K195" s="2"/>
      <c r="L195" s="2"/>
      <c r="M195" s="2"/>
      <c r="N195" s="2"/>
      <c r="O195" s="2"/>
      <c r="P195" s="2"/>
      <c r="Q195" s="2"/>
      <c r="R195" s="2"/>
      <c r="S195" s="2"/>
      <c r="T195" s="2"/>
      <c r="U195" s="2"/>
      <c r="V195" s="2"/>
      <c r="W195" s="2"/>
      <c r="X195" s="2"/>
      <c r="Y195" s="2"/>
      <c r="Z195" s="3"/>
      <c r="AA195" s="3"/>
    </row>
    <row r="196" spans="2:27" ht="33.75" x14ac:dyDescent="0.25">
      <c r="B196" s="33">
        <v>190</v>
      </c>
      <c r="C196" s="32" t="s">
        <v>144</v>
      </c>
      <c r="D196" s="6" t="s">
        <v>154</v>
      </c>
      <c r="E196" s="56"/>
      <c r="F196" s="7">
        <v>40000</v>
      </c>
      <c r="G196" s="31">
        <f t="shared" si="7"/>
        <v>40000</v>
      </c>
      <c r="H196" s="39">
        <v>0</v>
      </c>
      <c r="I196" s="29" t="s">
        <v>3</v>
      </c>
      <c r="J196" s="8">
        <v>44560</v>
      </c>
      <c r="K196" s="2"/>
      <c r="L196" s="2"/>
      <c r="M196" s="2"/>
      <c r="N196" s="2"/>
      <c r="O196" s="2"/>
      <c r="P196" s="2"/>
      <c r="Q196" s="2"/>
      <c r="R196" s="2"/>
      <c r="S196" s="2"/>
      <c r="T196" s="2"/>
      <c r="U196" s="2"/>
      <c r="V196" s="2"/>
      <c r="W196" s="2"/>
      <c r="X196" s="2"/>
      <c r="Y196" s="2"/>
      <c r="Z196" s="3"/>
      <c r="AA196" s="3"/>
    </row>
    <row r="197" spans="2:27" ht="33.75" x14ac:dyDescent="0.25">
      <c r="B197" s="33">
        <v>191</v>
      </c>
      <c r="C197" s="32" t="s">
        <v>144</v>
      </c>
      <c r="D197" s="6" t="s">
        <v>154</v>
      </c>
      <c r="E197" s="56"/>
      <c r="F197" s="7">
        <v>20000</v>
      </c>
      <c r="G197" s="31">
        <f t="shared" si="7"/>
        <v>20000</v>
      </c>
      <c r="H197" s="39">
        <v>0</v>
      </c>
      <c r="I197" s="29" t="s">
        <v>3</v>
      </c>
      <c r="J197" s="8">
        <v>44560</v>
      </c>
      <c r="K197" s="2"/>
      <c r="L197" s="2"/>
      <c r="M197" s="2"/>
      <c r="N197" s="2"/>
      <c r="O197" s="2"/>
      <c r="P197" s="2"/>
      <c r="Q197" s="2"/>
      <c r="R197" s="2"/>
      <c r="S197" s="2"/>
      <c r="T197" s="2"/>
      <c r="U197" s="2"/>
      <c r="V197" s="2"/>
      <c r="W197" s="2"/>
      <c r="X197" s="2"/>
      <c r="Y197" s="2"/>
      <c r="Z197" s="3"/>
      <c r="AA197" s="3"/>
    </row>
    <row r="198" spans="2:27" ht="33.75" x14ac:dyDescent="0.25">
      <c r="B198" s="33">
        <v>192</v>
      </c>
      <c r="C198" s="32" t="s">
        <v>144</v>
      </c>
      <c r="D198" s="6" t="s">
        <v>154</v>
      </c>
      <c r="E198" s="56"/>
      <c r="F198" s="7">
        <v>88709.68</v>
      </c>
      <c r="G198" s="31">
        <f t="shared" si="7"/>
        <v>88709.68</v>
      </c>
      <c r="H198" s="39">
        <v>0</v>
      </c>
      <c r="I198" s="29" t="s">
        <v>3</v>
      </c>
      <c r="J198" s="8">
        <v>44560</v>
      </c>
      <c r="K198" s="2"/>
      <c r="L198" s="2"/>
      <c r="M198" s="2"/>
      <c r="N198" s="2"/>
      <c r="O198" s="2"/>
      <c r="P198" s="2"/>
      <c r="Q198" s="2"/>
      <c r="R198" s="2"/>
      <c r="S198" s="2"/>
      <c r="T198" s="2"/>
      <c r="U198" s="2"/>
      <c r="V198" s="2"/>
      <c r="W198" s="2"/>
      <c r="X198" s="2"/>
      <c r="Y198" s="2"/>
      <c r="Z198" s="3"/>
      <c r="AA198" s="3"/>
    </row>
    <row r="199" spans="2:27" ht="33.75" x14ac:dyDescent="0.25">
      <c r="B199" s="33">
        <v>193</v>
      </c>
      <c r="C199" s="32" t="s">
        <v>144</v>
      </c>
      <c r="D199" s="6" t="s">
        <v>154</v>
      </c>
      <c r="E199" s="56"/>
      <c r="F199" s="7">
        <v>120967.74</v>
      </c>
      <c r="G199" s="31">
        <f t="shared" si="7"/>
        <v>120967.74</v>
      </c>
      <c r="H199" s="39">
        <v>0</v>
      </c>
      <c r="I199" s="29" t="s">
        <v>3</v>
      </c>
      <c r="J199" s="8">
        <v>44560</v>
      </c>
      <c r="K199" s="2"/>
      <c r="L199" s="2"/>
      <c r="M199" s="2"/>
      <c r="N199" s="2"/>
      <c r="O199" s="2"/>
      <c r="P199" s="2"/>
      <c r="Q199" s="2"/>
      <c r="R199" s="2"/>
      <c r="S199" s="2"/>
      <c r="T199" s="2"/>
      <c r="U199" s="2"/>
      <c r="V199" s="2"/>
      <c r="W199" s="2"/>
      <c r="X199" s="2"/>
      <c r="Y199" s="2"/>
      <c r="Z199" s="3"/>
      <c r="AA199" s="3"/>
    </row>
    <row r="200" spans="2:27" ht="33.75" x14ac:dyDescent="0.25">
      <c r="B200" s="33">
        <v>194</v>
      </c>
      <c r="C200" s="32" t="s">
        <v>144</v>
      </c>
      <c r="D200" s="6" t="s">
        <v>154</v>
      </c>
      <c r="E200" s="56"/>
      <c r="F200" s="7">
        <v>40000</v>
      </c>
      <c r="G200" s="31">
        <f t="shared" si="7"/>
        <v>40000</v>
      </c>
      <c r="H200" s="39">
        <v>0</v>
      </c>
      <c r="I200" s="29" t="s">
        <v>3</v>
      </c>
      <c r="J200" s="8">
        <v>44560</v>
      </c>
      <c r="K200" s="2"/>
      <c r="L200" s="2"/>
      <c r="M200" s="2"/>
      <c r="N200" s="2"/>
      <c r="O200" s="2"/>
      <c r="P200" s="2"/>
      <c r="Q200" s="2"/>
      <c r="R200" s="2"/>
      <c r="S200" s="2"/>
      <c r="T200" s="2"/>
      <c r="U200" s="2"/>
      <c r="V200" s="2"/>
      <c r="W200" s="2"/>
      <c r="X200" s="2"/>
      <c r="Y200" s="2"/>
      <c r="Z200" s="3"/>
      <c r="AA200" s="3"/>
    </row>
    <row r="201" spans="2:27" ht="33.75" x14ac:dyDescent="0.25">
      <c r="B201" s="33">
        <v>195</v>
      </c>
      <c r="C201" s="32" t="s">
        <v>144</v>
      </c>
      <c r="D201" s="6" t="s">
        <v>154</v>
      </c>
      <c r="E201" s="56"/>
      <c r="F201" s="7">
        <v>21935.48</v>
      </c>
      <c r="G201" s="31">
        <f t="shared" si="7"/>
        <v>21935.48</v>
      </c>
      <c r="H201" s="39">
        <v>0</v>
      </c>
      <c r="I201" s="29" t="s">
        <v>3</v>
      </c>
      <c r="J201" s="8">
        <v>44560</v>
      </c>
      <c r="K201" s="2"/>
      <c r="L201" s="2"/>
      <c r="M201" s="2"/>
      <c r="N201" s="2"/>
      <c r="O201" s="2"/>
      <c r="P201" s="2"/>
      <c r="Q201" s="2"/>
      <c r="R201" s="2"/>
      <c r="S201" s="2"/>
      <c r="T201" s="2"/>
      <c r="U201" s="2"/>
      <c r="V201" s="2"/>
      <c r="W201" s="2"/>
      <c r="X201" s="2"/>
      <c r="Y201" s="2"/>
      <c r="Z201" s="3"/>
      <c r="AA201" s="3"/>
    </row>
    <row r="202" spans="2:27" ht="33.75" x14ac:dyDescent="0.25">
      <c r="B202" s="33">
        <v>196</v>
      </c>
      <c r="C202" s="32" t="s">
        <v>144</v>
      </c>
      <c r="D202" s="6" t="s">
        <v>154</v>
      </c>
      <c r="E202" s="56"/>
      <c r="F202" s="7">
        <v>55000</v>
      </c>
      <c r="G202" s="31">
        <f t="shared" si="7"/>
        <v>55000</v>
      </c>
      <c r="H202" s="39">
        <v>0</v>
      </c>
      <c r="I202" s="29" t="s">
        <v>3</v>
      </c>
      <c r="J202" s="8">
        <v>44560</v>
      </c>
      <c r="K202" s="2"/>
      <c r="L202" s="2"/>
      <c r="M202" s="2"/>
      <c r="N202" s="2"/>
      <c r="O202" s="2"/>
      <c r="P202" s="2"/>
      <c r="Q202" s="2"/>
      <c r="R202" s="2"/>
      <c r="S202" s="2"/>
      <c r="T202" s="2"/>
      <c r="U202" s="2"/>
      <c r="V202" s="2"/>
      <c r="W202" s="2"/>
      <c r="X202" s="2"/>
      <c r="Y202" s="2"/>
      <c r="Z202" s="3"/>
      <c r="AA202" s="3"/>
    </row>
    <row r="203" spans="2:27" ht="33.75" x14ac:dyDescent="0.25">
      <c r="B203" s="33">
        <v>197</v>
      </c>
      <c r="C203" s="32" t="s">
        <v>144</v>
      </c>
      <c r="D203" s="6" t="s">
        <v>154</v>
      </c>
      <c r="E203" s="56"/>
      <c r="F203" s="7">
        <v>13548.39</v>
      </c>
      <c r="G203" s="31">
        <f t="shared" si="7"/>
        <v>13548.39</v>
      </c>
      <c r="H203" s="39">
        <v>0</v>
      </c>
      <c r="I203" s="29" t="s">
        <v>3</v>
      </c>
      <c r="J203" s="8">
        <v>44560</v>
      </c>
      <c r="K203" s="2"/>
      <c r="L203" s="2"/>
      <c r="M203" s="2"/>
      <c r="N203" s="2"/>
      <c r="O203" s="2"/>
      <c r="P203" s="2"/>
      <c r="Q203" s="2"/>
      <c r="R203" s="2"/>
      <c r="S203" s="2"/>
      <c r="T203" s="2"/>
      <c r="U203" s="2"/>
      <c r="V203" s="2"/>
      <c r="W203" s="2"/>
      <c r="X203" s="2"/>
      <c r="Y203" s="2"/>
      <c r="Z203" s="3"/>
      <c r="AA203" s="3"/>
    </row>
    <row r="204" spans="2:27" ht="33.75" x14ac:dyDescent="0.25">
      <c r="B204" s="33">
        <v>198</v>
      </c>
      <c r="C204" s="32" t="s">
        <v>144</v>
      </c>
      <c r="D204" s="6" t="s">
        <v>154</v>
      </c>
      <c r="E204" s="56"/>
      <c r="F204" s="7">
        <v>52419.35</v>
      </c>
      <c r="G204" s="31">
        <f t="shared" si="7"/>
        <v>52419.35</v>
      </c>
      <c r="H204" s="39">
        <v>0</v>
      </c>
      <c r="I204" s="29" t="s">
        <v>3</v>
      </c>
      <c r="J204" s="8">
        <v>44560</v>
      </c>
      <c r="K204" s="2"/>
      <c r="L204" s="2"/>
      <c r="M204" s="2"/>
      <c r="N204" s="2"/>
      <c r="O204" s="2"/>
      <c r="P204" s="2"/>
      <c r="Q204" s="2"/>
      <c r="R204" s="2"/>
      <c r="S204" s="2"/>
      <c r="T204" s="2"/>
      <c r="U204" s="2"/>
      <c r="V204" s="2"/>
      <c r="W204" s="2"/>
      <c r="X204" s="2"/>
      <c r="Y204" s="2"/>
      <c r="Z204" s="3"/>
      <c r="AA204" s="3"/>
    </row>
    <row r="205" spans="2:27" ht="33.75" x14ac:dyDescent="0.25">
      <c r="B205" s="33">
        <v>199</v>
      </c>
      <c r="C205" s="32" t="s">
        <v>144</v>
      </c>
      <c r="D205" s="6" t="s">
        <v>154</v>
      </c>
      <c r="E205" s="56"/>
      <c r="F205" s="7">
        <v>12903.23</v>
      </c>
      <c r="G205" s="31">
        <f t="shared" si="7"/>
        <v>12903.23</v>
      </c>
      <c r="H205" s="39">
        <v>0</v>
      </c>
      <c r="I205" s="29" t="s">
        <v>3</v>
      </c>
      <c r="J205" s="8">
        <v>44560</v>
      </c>
      <c r="K205" s="2"/>
      <c r="L205" s="2"/>
      <c r="M205" s="2"/>
      <c r="N205" s="2"/>
      <c r="O205" s="2"/>
      <c r="P205" s="2"/>
      <c r="Q205" s="2"/>
      <c r="R205" s="2"/>
      <c r="S205" s="2"/>
      <c r="T205" s="2"/>
      <c r="U205" s="2"/>
      <c r="V205" s="2"/>
      <c r="W205" s="2"/>
      <c r="X205" s="2"/>
      <c r="Y205" s="2"/>
      <c r="Z205" s="3"/>
      <c r="AA205" s="3"/>
    </row>
    <row r="206" spans="2:27" ht="33.75" x14ac:dyDescent="0.25">
      <c r="B206" s="33">
        <v>200</v>
      </c>
      <c r="C206" s="32" t="s">
        <v>144</v>
      </c>
      <c r="D206" s="6" t="s">
        <v>154</v>
      </c>
      <c r="E206" s="56"/>
      <c r="F206" s="7">
        <v>40000</v>
      </c>
      <c r="G206" s="31">
        <f t="shared" si="7"/>
        <v>40000</v>
      </c>
      <c r="H206" s="39">
        <v>0</v>
      </c>
      <c r="I206" s="29" t="s">
        <v>3</v>
      </c>
      <c r="J206" s="8">
        <v>44560</v>
      </c>
      <c r="K206" s="2"/>
      <c r="L206" s="2"/>
      <c r="M206" s="2"/>
      <c r="N206" s="2"/>
      <c r="O206" s="2"/>
      <c r="P206" s="2"/>
      <c r="Q206" s="2"/>
      <c r="R206" s="2"/>
      <c r="S206" s="2"/>
      <c r="T206" s="2"/>
      <c r="U206" s="2"/>
      <c r="V206" s="2"/>
      <c r="W206" s="2"/>
      <c r="X206" s="2"/>
      <c r="Y206" s="2"/>
      <c r="Z206" s="3"/>
      <c r="AA206" s="3"/>
    </row>
    <row r="207" spans="2:27" ht="33.75" x14ac:dyDescent="0.25">
      <c r="B207" s="33">
        <v>201</v>
      </c>
      <c r="C207" s="32" t="s">
        <v>144</v>
      </c>
      <c r="D207" s="6" t="s">
        <v>154</v>
      </c>
      <c r="E207" s="56"/>
      <c r="F207" s="7">
        <v>33709.68</v>
      </c>
      <c r="G207" s="31">
        <f t="shared" si="7"/>
        <v>33709.68</v>
      </c>
      <c r="H207" s="39">
        <v>0</v>
      </c>
      <c r="I207" s="29" t="s">
        <v>3</v>
      </c>
      <c r="J207" s="8">
        <v>44560</v>
      </c>
      <c r="K207" s="2"/>
      <c r="L207" s="2"/>
      <c r="M207" s="2"/>
      <c r="N207" s="2"/>
      <c r="O207" s="2"/>
      <c r="P207" s="2"/>
      <c r="Q207" s="2"/>
      <c r="R207" s="2"/>
      <c r="S207" s="2"/>
      <c r="T207" s="2"/>
      <c r="U207" s="2"/>
      <c r="V207" s="2"/>
      <c r="W207" s="2"/>
      <c r="X207" s="2"/>
      <c r="Y207" s="2"/>
      <c r="Z207" s="3"/>
      <c r="AA207" s="3"/>
    </row>
    <row r="208" spans="2:27" ht="33.75" x14ac:dyDescent="0.25">
      <c r="B208" s="33">
        <v>202</v>
      </c>
      <c r="C208" s="32" t="s">
        <v>144</v>
      </c>
      <c r="D208" s="6" t="s">
        <v>154</v>
      </c>
      <c r="E208" s="56"/>
      <c r="F208" s="7">
        <v>40000</v>
      </c>
      <c r="G208" s="31">
        <f t="shared" si="7"/>
        <v>40000</v>
      </c>
      <c r="H208" s="39">
        <v>0</v>
      </c>
      <c r="I208" s="29" t="s">
        <v>3</v>
      </c>
      <c r="J208" s="8">
        <v>44560</v>
      </c>
      <c r="K208" s="2"/>
      <c r="L208" s="2"/>
      <c r="M208" s="2"/>
      <c r="N208" s="2"/>
      <c r="O208" s="2"/>
      <c r="P208" s="2"/>
      <c r="Q208" s="2"/>
      <c r="R208" s="2"/>
      <c r="S208" s="2"/>
      <c r="T208" s="2"/>
      <c r="U208" s="2"/>
      <c r="V208" s="2"/>
      <c r="W208" s="2"/>
      <c r="X208" s="2"/>
      <c r="Y208" s="2"/>
      <c r="Z208" s="3"/>
      <c r="AA208" s="3"/>
    </row>
    <row r="209" spans="2:27" ht="33.75" x14ac:dyDescent="0.25">
      <c r="B209" s="33">
        <v>203</v>
      </c>
      <c r="C209" s="32" t="s">
        <v>144</v>
      </c>
      <c r="D209" s="6" t="s">
        <v>154</v>
      </c>
      <c r="E209" s="56"/>
      <c r="F209" s="7">
        <v>36193.550000000003</v>
      </c>
      <c r="G209" s="31">
        <f t="shared" si="7"/>
        <v>36193.550000000003</v>
      </c>
      <c r="H209" s="39">
        <v>0</v>
      </c>
      <c r="I209" s="29" t="s">
        <v>3</v>
      </c>
      <c r="J209" s="8">
        <v>44560</v>
      </c>
      <c r="K209" s="2"/>
      <c r="L209" s="2"/>
      <c r="M209" s="2"/>
      <c r="N209" s="2"/>
      <c r="O209" s="2"/>
      <c r="P209" s="2"/>
      <c r="Q209" s="2"/>
      <c r="R209" s="2"/>
      <c r="S209" s="2"/>
      <c r="T209" s="2"/>
      <c r="U209" s="2"/>
      <c r="V209" s="2"/>
      <c r="W209" s="2"/>
      <c r="X209" s="2"/>
      <c r="Y209" s="2"/>
      <c r="Z209" s="3"/>
      <c r="AA209" s="3"/>
    </row>
    <row r="210" spans="2:27" ht="33.75" x14ac:dyDescent="0.25">
      <c r="B210" s="33">
        <v>204</v>
      </c>
      <c r="C210" s="32" t="s">
        <v>144</v>
      </c>
      <c r="D210" s="6" t="s">
        <v>154</v>
      </c>
      <c r="E210" s="56"/>
      <c r="F210" s="7">
        <v>62903.23</v>
      </c>
      <c r="G210" s="31">
        <f t="shared" si="7"/>
        <v>62903.23</v>
      </c>
      <c r="H210" s="39">
        <v>0</v>
      </c>
      <c r="I210" s="29" t="s">
        <v>3</v>
      </c>
      <c r="J210" s="8">
        <v>44560</v>
      </c>
      <c r="K210" s="2"/>
      <c r="L210" s="2"/>
      <c r="M210" s="2"/>
      <c r="N210" s="2"/>
      <c r="O210" s="2"/>
      <c r="P210" s="2"/>
      <c r="Q210" s="2"/>
      <c r="R210" s="2"/>
      <c r="S210" s="2"/>
      <c r="T210" s="2"/>
      <c r="U210" s="2"/>
      <c r="V210" s="2"/>
      <c r="W210" s="2"/>
      <c r="X210" s="2"/>
      <c r="Y210" s="2"/>
      <c r="Z210" s="3"/>
      <c r="AA210" s="3"/>
    </row>
    <row r="211" spans="2:27" ht="33.75" x14ac:dyDescent="0.25">
      <c r="B211" s="33">
        <v>205</v>
      </c>
      <c r="C211" s="32" t="s">
        <v>144</v>
      </c>
      <c r="D211" s="6" t="s">
        <v>154</v>
      </c>
      <c r="E211" s="56"/>
      <c r="F211" s="7">
        <v>55000</v>
      </c>
      <c r="G211" s="31">
        <f t="shared" si="7"/>
        <v>55000</v>
      </c>
      <c r="H211" s="39">
        <v>0</v>
      </c>
      <c r="I211" s="29" t="s">
        <v>3</v>
      </c>
      <c r="J211" s="8">
        <v>44560</v>
      </c>
      <c r="K211" s="2"/>
      <c r="L211" s="2"/>
      <c r="M211" s="2"/>
      <c r="N211" s="2"/>
      <c r="O211" s="2"/>
      <c r="P211" s="2"/>
      <c r="Q211" s="2"/>
      <c r="R211" s="2"/>
      <c r="S211" s="2"/>
      <c r="T211" s="2"/>
      <c r="U211" s="2"/>
      <c r="V211" s="2"/>
      <c r="W211" s="2"/>
      <c r="X211" s="2"/>
      <c r="Y211" s="2"/>
      <c r="Z211" s="3"/>
      <c r="AA211" s="3"/>
    </row>
    <row r="212" spans="2:27" ht="33.75" x14ac:dyDescent="0.25">
      <c r="B212" s="33">
        <v>206</v>
      </c>
      <c r="C212" s="32" t="s">
        <v>144</v>
      </c>
      <c r="D212" s="6" t="s">
        <v>154</v>
      </c>
      <c r="E212" s="56"/>
      <c r="F212" s="7">
        <v>49677.42</v>
      </c>
      <c r="G212" s="31">
        <f t="shared" si="7"/>
        <v>49677.42</v>
      </c>
      <c r="H212" s="39">
        <v>0</v>
      </c>
      <c r="I212" s="29" t="s">
        <v>3</v>
      </c>
      <c r="J212" s="8">
        <v>44560</v>
      </c>
      <c r="K212" s="2"/>
      <c r="L212" s="2"/>
      <c r="M212" s="2"/>
      <c r="N212" s="2"/>
      <c r="O212" s="2"/>
      <c r="P212" s="2"/>
      <c r="Q212" s="2"/>
      <c r="R212" s="2"/>
      <c r="S212" s="2"/>
      <c r="T212" s="2"/>
      <c r="U212" s="2"/>
      <c r="V212" s="2"/>
      <c r="W212" s="2"/>
      <c r="X212" s="2"/>
      <c r="Y212" s="2"/>
      <c r="Z212" s="3"/>
      <c r="AA212" s="3"/>
    </row>
    <row r="213" spans="2:27" ht="33.75" x14ac:dyDescent="0.25">
      <c r="B213" s="33">
        <v>207</v>
      </c>
      <c r="C213" s="32" t="s">
        <v>144</v>
      </c>
      <c r="D213" s="6" t="s">
        <v>154</v>
      </c>
      <c r="E213" s="56"/>
      <c r="F213" s="7">
        <v>25000</v>
      </c>
      <c r="G213" s="31">
        <f t="shared" si="7"/>
        <v>25000</v>
      </c>
      <c r="H213" s="39">
        <v>0</v>
      </c>
      <c r="I213" s="29" t="s">
        <v>3</v>
      </c>
      <c r="J213" s="8">
        <v>44560</v>
      </c>
      <c r="K213" s="2"/>
      <c r="L213" s="2"/>
      <c r="M213" s="2"/>
      <c r="N213" s="2"/>
      <c r="O213" s="2"/>
      <c r="P213" s="2"/>
      <c r="Q213" s="2"/>
      <c r="R213" s="2"/>
      <c r="S213" s="2"/>
      <c r="T213" s="2"/>
      <c r="U213" s="2"/>
      <c r="V213" s="2"/>
      <c r="W213" s="2"/>
      <c r="X213" s="2"/>
      <c r="Y213" s="2"/>
      <c r="Z213" s="3"/>
      <c r="AA213" s="3"/>
    </row>
    <row r="214" spans="2:27" ht="33.75" x14ac:dyDescent="0.25">
      <c r="B214" s="33">
        <v>208</v>
      </c>
      <c r="C214" s="32" t="s">
        <v>144</v>
      </c>
      <c r="D214" s="6" t="s">
        <v>154</v>
      </c>
      <c r="E214" s="56"/>
      <c r="F214" s="7">
        <v>14516.13</v>
      </c>
      <c r="G214" s="31">
        <f t="shared" si="7"/>
        <v>14516.13</v>
      </c>
      <c r="H214" s="39">
        <v>0</v>
      </c>
      <c r="I214" s="29" t="s">
        <v>3</v>
      </c>
      <c r="J214" s="8">
        <v>44560</v>
      </c>
      <c r="K214" s="2"/>
      <c r="L214" s="2"/>
      <c r="M214" s="2"/>
      <c r="N214" s="2"/>
      <c r="O214" s="2"/>
      <c r="P214" s="2"/>
      <c r="Q214" s="2"/>
      <c r="R214" s="2"/>
      <c r="S214" s="2"/>
      <c r="T214" s="2"/>
      <c r="U214" s="2"/>
      <c r="V214" s="2"/>
      <c r="W214" s="2"/>
      <c r="X214" s="2"/>
      <c r="Y214" s="2"/>
      <c r="Z214" s="3"/>
      <c r="AA214" s="3"/>
    </row>
    <row r="215" spans="2:27" ht="33.75" x14ac:dyDescent="0.25">
      <c r="B215" s="33">
        <v>209</v>
      </c>
      <c r="C215" s="32" t="s">
        <v>144</v>
      </c>
      <c r="D215" s="6" t="s">
        <v>154</v>
      </c>
      <c r="E215" s="56"/>
      <c r="F215" s="7">
        <v>46451.61</v>
      </c>
      <c r="G215" s="31">
        <f t="shared" si="7"/>
        <v>46451.61</v>
      </c>
      <c r="H215" s="39">
        <v>0</v>
      </c>
      <c r="I215" s="29" t="s">
        <v>3</v>
      </c>
      <c r="J215" s="8">
        <v>44560</v>
      </c>
      <c r="K215" s="2"/>
      <c r="L215" s="2"/>
      <c r="M215" s="2"/>
      <c r="N215" s="2"/>
      <c r="O215" s="2"/>
      <c r="P215" s="2"/>
      <c r="Q215" s="2"/>
      <c r="R215" s="2"/>
      <c r="S215" s="2"/>
      <c r="T215" s="2"/>
      <c r="U215" s="2"/>
      <c r="V215" s="2"/>
      <c r="W215" s="2"/>
      <c r="X215" s="2"/>
      <c r="Y215" s="2"/>
      <c r="Z215" s="3"/>
      <c r="AA215" s="3"/>
    </row>
    <row r="216" spans="2:27" ht="33.75" x14ac:dyDescent="0.25">
      <c r="B216" s="33">
        <v>210</v>
      </c>
      <c r="C216" s="32" t="s">
        <v>144</v>
      </c>
      <c r="D216" s="6" t="s">
        <v>154</v>
      </c>
      <c r="E216" s="56"/>
      <c r="F216" s="7">
        <v>67741.94</v>
      </c>
      <c r="G216" s="31">
        <f t="shared" si="7"/>
        <v>67741.94</v>
      </c>
      <c r="H216" s="39">
        <v>0</v>
      </c>
      <c r="I216" s="29" t="s">
        <v>3</v>
      </c>
      <c r="J216" s="8">
        <v>44560</v>
      </c>
      <c r="K216" s="2"/>
      <c r="L216" s="2"/>
      <c r="M216" s="2"/>
      <c r="N216" s="2"/>
      <c r="O216" s="2"/>
      <c r="P216" s="2"/>
      <c r="Q216" s="2"/>
      <c r="R216" s="2"/>
      <c r="S216" s="2"/>
      <c r="T216" s="2"/>
      <c r="U216" s="2"/>
      <c r="V216" s="2"/>
      <c r="W216" s="2"/>
      <c r="X216" s="2"/>
      <c r="Y216" s="2"/>
      <c r="Z216" s="3"/>
      <c r="AA216" s="3"/>
    </row>
    <row r="217" spans="2:27" ht="33.75" x14ac:dyDescent="0.25">
      <c r="B217" s="33">
        <v>211</v>
      </c>
      <c r="C217" s="32" t="s">
        <v>144</v>
      </c>
      <c r="D217" s="6" t="s">
        <v>154</v>
      </c>
      <c r="E217" s="56"/>
      <c r="F217" s="7">
        <v>25000</v>
      </c>
      <c r="G217" s="31">
        <f t="shared" si="7"/>
        <v>25000</v>
      </c>
      <c r="H217" s="39">
        <v>0</v>
      </c>
      <c r="I217" s="29" t="s">
        <v>3</v>
      </c>
      <c r="J217" s="8">
        <v>44560</v>
      </c>
      <c r="K217" s="2"/>
      <c r="L217" s="2"/>
      <c r="M217" s="2"/>
      <c r="N217" s="2"/>
      <c r="O217" s="2"/>
      <c r="P217" s="2"/>
      <c r="Q217" s="2"/>
      <c r="R217" s="2"/>
      <c r="S217" s="2"/>
      <c r="T217" s="2"/>
      <c r="U217" s="2"/>
      <c r="V217" s="2"/>
      <c r="W217" s="2"/>
      <c r="X217" s="2"/>
      <c r="Y217" s="2"/>
      <c r="Z217" s="3"/>
      <c r="AA217" s="3"/>
    </row>
    <row r="218" spans="2:27" ht="33.75" x14ac:dyDescent="0.25">
      <c r="B218" s="33">
        <v>212</v>
      </c>
      <c r="C218" s="32" t="s">
        <v>144</v>
      </c>
      <c r="D218" s="6" t="s">
        <v>154</v>
      </c>
      <c r="E218" s="56"/>
      <c r="F218" s="7">
        <v>34064.519999999997</v>
      </c>
      <c r="G218" s="31">
        <f t="shared" si="7"/>
        <v>34064.519999999997</v>
      </c>
      <c r="H218" s="39">
        <v>0</v>
      </c>
      <c r="I218" s="29" t="s">
        <v>3</v>
      </c>
      <c r="J218" s="8">
        <v>44560</v>
      </c>
      <c r="K218" s="2"/>
      <c r="L218" s="2"/>
      <c r="M218" s="2"/>
      <c r="N218" s="2"/>
      <c r="O218" s="2"/>
      <c r="P218" s="2"/>
      <c r="Q218" s="2"/>
      <c r="R218" s="2"/>
      <c r="S218" s="2"/>
      <c r="T218" s="2"/>
      <c r="U218" s="2"/>
      <c r="V218" s="2"/>
      <c r="W218" s="2"/>
      <c r="X218" s="2"/>
      <c r="Y218" s="2"/>
      <c r="Z218" s="3"/>
      <c r="AA218" s="3"/>
    </row>
    <row r="219" spans="2:27" ht="33.75" x14ac:dyDescent="0.25">
      <c r="B219" s="33">
        <v>213</v>
      </c>
      <c r="C219" s="32" t="s">
        <v>144</v>
      </c>
      <c r="D219" s="6" t="s">
        <v>154</v>
      </c>
      <c r="E219" s="56"/>
      <c r="F219" s="7">
        <v>100000</v>
      </c>
      <c r="G219" s="31">
        <f t="shared" si="7"/>
        <v>100000</v>
      </c>
      <c r="H219" s="39">
        <v>0</v>
      </c>
      <c r="I219" s="29" t="s">
        <v>3</v>
      </c>
      <c r="J219" s="8">
        <v>44560</v>
      </c>
      <c r="K219" s="2"/>
      <c r="L219" s="2"/>
      <c r="M219" s="2"/>
      <c r="N219" s="2"/>
      <c r="O219" s="2"/>
      <c r="P219" s="2"/>
      <c r="Q219" s="2"/>
      <c r="R219" s="2"/>
      <c r="S219" s="2"/>
      <c r="T219" s="2"/>
      <c r="U219" s="2"/>
      <c r="V219" s="2"/>
      <c r="W219" s="2"/>
      <c r="X219" s="2"/>
      <c r="Y219" s="2"/>
      <c r="Z219" s="3"/>
      <c r="AA219" s="3"/>
    </row>
    <row r="220" spans="2:27" ht="33.75" x14ac:dyDescent="0.25">
      <c r="B220" s="33">
        <v>214</v>
      </c>
      <c r="C220" s="32" t="s">
        <v>145</v>
      </c>
      <c r="D220" s="6" t="s">
        <v>154</v>
      </c>
      <c r="E220" s="56"/>
      <c r="F220" s="7">
        <v>9604</v>
      </c>
      <c r="G220" s="31">
        <f t="shared" si="7"/>
        <v>9604</v>
      </c>
      <c r="H220" s="39">
        <v>0</v>
      </c>
      <c r="I220" s="29" t="s">
        <v>3</v>
      </c>
      <c r="J220" s="8">
        <v>44560</v>
      </c>
      <c r="K220" s="2"/>
      <c r="L220" s="2"/>
      <c r="M220" s="2"/>
      <c r="N220" s="2"/>
      <c r="O220" s="2"/>
      <c r="P220" s="2"/>
      <c r="Q220" s="2"/>
      <c r="R220" s="2"/>
      <c r="S220" s="2"/>
      <c r="T220" s="2"/>
      <c r="U220" s="2"/>
      <c r="V220" s="2"/>
      <c r="W220" s="2"/>
      <c r="X220" s="2"/>
      <c r="Y220" s="2"/>
      <c r="Z220" s="3"/>
      <c r="AA220" s="3"/>
    </row>
    <row r="221" spans="2:27" ht="56.25" x14ac:dyDescent="0.25">
      <c r="B221" s="33">
        <v>215</v>
      </c>
      <c r="C221" s="32" t="s">
        <v>146</v>
      </c>
      <c r="D221" s="6" t="s">
        <v>154</v>
      </c>
      <c r="E221" s="56"/>
      <c r="F221" s="7">
        <v>10000</v>
      </c>
      <c r="G221" s="31">
        <f t="shared" si="7"/>
        <v>10000</v>
      </c>
      <c r="H221" s="39">
        <v>0</v>
      </c>
      <c r="I221" s="29" t="s">
        <v>3</v>
      </c>
      <c r="J221" s="8">
        <v>44560</v>
      </c>
      <c r="K221" s="2"/>
      <c r="L221" s="2"/>
      <c r="M221" s="2"/>
      <c r="N221" s="2"/>
      <c r="O221" s="2"/>
      <c r="P221" s="2"/>
      <c r="Q221" s="2"/>
      <c r="R221" s="2"/>
      <c r="S221" s="2"/>
      <c r="T221" s="2"/>
      <c r="U221" s="2"/>
      <c r="V221" s="2"/>
      <c r="W221" s="2"/>
      <c r="X221" s="2"/>
      <c r="Y221" s="2"/>
      <c r="Z221" s="3"/>
      <c r="AA221" s="3"/>
    </row>
    <row r="222" spans="2:27" ht="56.25" x14ac:dyDescent="0.25">
      <c r="B222" s="33">
        <v>216</v>
      </c>
      <c r="C222" s="32" t="s">
        <v>146</v>
      </c>
      <c r="D222" s="6" t="s">
        <v>154</v>
      </c>
      <c r="E222" s="56"/>
      <c r="F222" s="7">
        <v>10000</v>
      </c>
      <c r="G222" s="31">
        <f t="shared" si="7"/>
        <v>10000</v>
      </c>
      <c r="H222" s="39">
        <v>0</v>
      </c>
      <c r="I222" s="29" t="s">
        <v>3</v>
      </c>
      <c r="J222" s="8">
        <v>44560</v>
      </c>
      <c r="K222" s="2"/>
      <c r="L222" s="2"/>
      <c r="M222" s="2"/>
      <c r="N222" s="2"/>
      <c r="O222" s="2"/>
      <c r="P222" s="2"/>
      <c r="Q222" s="2"/>
      <c r="R222" s="2"/>
      <c r="S222" s="2"/>
      <c r="T222" s="2"/>
      <c r="U222" s="2"/>
      <c r="V222" s="2"/>
      <c r="W222" s="2"/>
      <c r="X222" s="2"/>
      <c r="Y222" s="2"/>
      <c r="Z222" s="3"/>
      <c r="AA222" s="3"/>
    </row>
    <row r="223" spans="2:27" ht="56.25" x14ac:dyDescent="0.25">
      <c r="B223" s="33">
        <v>217</v>
      </c>
      <c r="C223" s="32" t="s">
        <v>146</v>
      </c>
      <c r="D223" s="6" t="s">
        <v>154</v>
      </c>
      <c r="E223" s="56"/>
      <c r="F223" s="7">
        <v>10000</v>
      </c>
      <c r="G223" s="31">
        <f t="shared" si="7"/>
        <v>10000</v>
      </c>
      <c r="H223" s="39">
        <v>0</v>
      </c>
      <c r="I223" s="29" t="s">
        <v>3</v>
      </c>
      <c r="J223" s="8">
        <v>44560</v>
      </c>
      <c r="K223" s="2"/>
      <c r="L223" s="2"/>
      <c r="M223" s="2"/>
      <c r="N223" s="2"/>
      <c r="O223" s="2"/>
      <c r="P223" s="2"/>
      <c r="Q223" s="2"/>
      <c r="R223" s="2"/>
      <c r="S223" s="2"/>
      <c r="T223" s="2"/>
      <c r="U223" s="2"/>
      <c r="V223" s="2"/>
      <c r="W223" s="2"/>
      <c r="X223" s="2"/>
      <c r="Y223" s="2"/>
      <c r="Z223" s="3"/>
      <c r="AA223" s="3"/>
    </row>
    <row r="224" spans="2:27" ht="56.25" x14ac:dyDescent="0.25">
      <c r="B224" s="33">
        <v>218</v>
      </c>
      <c r="C224" s="32" t="s">
        <v>146</v>
      </c>
      <c r="D224" s="6" t="s">
        <v>154</v>
      </c>
      <c r="E224" s="56"/>
      <c r="F224" s="7">
        <v>20000</v>
      </c>
      <c r="G224" s="31">
        <f t="shared" si="7"/>
        <v>20000</v>
      </c>
      <c r="H224" s="39">
        <v>0</v>
      </c>
      <c r="I224" s="29" t="s">
        <v>3</v>
      </c>
      <c r="J224" s="8">
        <v>44560</v>
      </c>
      <c r="K224" s="2"/>
      <c r="L224" s="2"/>
      <c r="M224" s="2"/>
      <c r="N224" s="2"/>
      <c r="O224" s="2"/>
      <c r="P224" s="2"/>
      <c r="Q224" s="2"/>
      <c r="R224" s="2"/>
      <c r="S224" s="2"/>
      <c r="T224" s="2"/>
      <c r="U224" s="2"/>
      <c r="V224" s="2"/>
      <c r="W224" s="2"/>
      <c r="X224" s="2"/>
      <c r="Y224" s="2"/>
      <c r="Z224" s="3"/>
      <c r="AA224" s="3"/>
    </row>
    <row r="225" spans="2:27" ht="56.25" x14ac:dyDescent="0.25">
      <c r="B225" s="33">
        <v>219</v>
      </c>
      <c r="C225" s="32" t="s">
        <v>146</v>
      </c>
      <c r="D225" s="6" t="s">
        <v>154</v>
      </c>
      <c r="E225" s="56"/>
      <c r="F225" s="7">
        <v>26000</v>
      </c>
      <c r="G225" s="31">
        <f t="shared" si="7"/>
        <v>26000</v>
      </c>
      <c r="H225" s="39">
        <v>0</v>
      </c>
      <c r="I225" s="29" t="s">
        <v>3</v>
      </c>
      <c r="J225" s="8">
        <v>44560</v>
      </c>
      <c r="K225" s="2"/>
      <c r="L225" s="2"/>
      <c r="M225" s="2"/>
      <c r="N225" s="2"/>
      <c r="O225" s="2"/>
      <c r="P225" s="2"/>
      <c r="Q225" s="2"/>
      <c r="R225" s="2"/>
      <c r="S225" s="2"/>
      <c r="T225" s="2"/>
      <c r="U225" s="2"/>
      <c r="V225" s="2"/>
      <c r="W225" s="2"/>
      <c r="X225" s="2"/>
      <c r="Y225" s="2"/>
      <c r="Z225" s="3"/>
      <c r="AA225" s="3"/>
    </row>
    <row r="226" spans="2:27" ht="56.25" x14ac:dyDescent="0.25">
      <c r="B226" s="33">
        <v>220</v>
      </c>
      <c r="C226" s="32" t="s">
        <v>146</v>
      </c>
      <c r="D226" s="6" t="s">
        <v>154</v>
      </c>
      <c r="E226" s="56"/>
      <c r="F226" s="7">
        <v>20000</v>
      </c>
      <c r="G226" s="31">
        <f t="shared" si="7"/>
        <v>20000</v>
      </c>
      <c r="H226" s="39">
        <v>0</v>
      </c>
      <c r="I226" s="29" t="s">
        <v>3</v>
      </c>
      <c r="J226" s="8">
        <v>44560</v>
      </c>
      <c r="K226" s="2"/>
      <c r="L226" s="2"/>
      <c r="M226" s="2"/>
      <c r="N226" s="2"/>
      <c r="O226" s="2"/>
      <c r="P226" s="2"/>
      <c r="Q226" s="2"/>
      <c r="R226" s="2"/>
      <c r="S226" s="2"/>
      <c r="T226" s="2"/>
      <c r="U226" s="2"/>
      <c r="V226" s="2"/>
      <c r="W226" s="2"/>
      <c r="X226" s="2"/>
      <c r="Y226" s="2"/>
      <c r="Z226" s="3"/>
      <c r="AA226" s="3"/>
    </row>
    <row r="227" spans="2:27" ht="22.5" x14ac:dyDescent="0.25">
      <c r="B227" s="33">
        <v>221</v>
      </c>
      <c r="C227" s="32" t="s">
        <v>147</v>
      </c>
      <c r="D227" s="6" t="s">
        <v>154</v>
      </c>
      <c r="E227" s="56"/>
      <c r="F227" s="7">
        <v>6860</v>
      </c>
      <c r="G227" s="31">
        <f t="shared" si="7"/>
        <v>6860</v>
      </c>
      <c r="H227" s="39">
        <v>0</v>
      </c>
      <c r="I227" s="29" t="s">
        <v>3</v>
      </c>
      <c r="J227" s="8">
        <v>44560</v>
      </c>
      <c r="K227" s="2"/>
      <c r="L227" s="2"/>
      <c r="M227" s="2"/>
      <c r="N227" s="2"/>
      <c r="O227" s="2"/>
      <c r="P227" s="2"/>
      <c r="Q227" s="2"/>
      <c r="R227" s="2"/>
      <c r="S227" s="2"/>
      <c r="T227" s="2"/>
      <c r="U227" s="2"/>
      <c r="V227" s="2"/>
      <c r="W227" s="2"/>
      <c r="X227" s="2"/>
      <c r="Y227" s="2"/>
      <c r="Z227" s="3"/>
      <c r="AA227" s="3"/>
    </row>
    <row r="228" spans="2:27" ht="33.75" x14ac:dyDescent="0.25">
      <c r="B228" s="33">
        <v>222</v>
      </c>
      <c r="C228" s="32" t="s">
        <v>148</v>
      </c>
      <c r="D228" s="6" t="s">
        <v>239</v>
      </c>
      <c r="E228" s="56">
        <v>44558</v>
      </c>
      <c r="F228" s="7">
        <v>392594.98</v>
      </c>
      <c r="G228" s="31">
        <f t="shared" si="7"/>
        <v>392594.98</v>
      </c>
      <c r="H228" s="39">
        <v>0</v>
      </c>
      <c r="I228" s="29" t="s">
        <v>3</v>
      </c>
      <c r="J228" s="8">
        <v>44560</v>
      </c>
      <c r="K228" s="2"/>
      <c r="L228" s="2"/>
      <c r="M228" s="2"/>
      <c r="N228" s="2"/>
      <c r="O228" s="2"/>
      <c r="P228" s="2"/>
      <c r="Q228" s="2"/>
      <c r="R228" s="2"/>
      <c r="S228" s="2"/>
      <c r="T228" s="2"/>
      <c r="U228" s="2"/>
      <c r="V228" s="2"/>
      <c r="W228" s="2"/>
      <c r="X228" s="2"/>
      <c r="Y228" s="2"/>
      <c r="Z228" s="3"/>
      <c r="AA228" s="3"/>
    </row>
    <row r="229" spans="2:27" ht="15.75" x14ac:dyDescent="0.25">
      <c r="B229" s="4"/>
      <c r="C229" s="4"/>
      <c r="D229" s="4"/>
      <c r="E229" s="63" t="s">
        <v>304</v>
      </c>
      <c r="F229" s="57">
        <f>SUM(F7:F228)</f>
        <v>1309258857.9100003</v>
      </c>
      <c r="G229" s="57">
        <f>SUM(G7:G228)</f>
        <v>1309258857.9100003</v>
      </c>
      <c r="H229" s="57">
        <f>SUM(H7:H228)</f>
        <v>0</v>
      </c>
      <c r="I229" s="2"/>
      <c r="J229" s="2"/>
      <c r="K229" s="2"/>
      <c r="L229" s="2"/>
      <c r="M229" s="2"/>
      <c r="N229" s="2"/>
      <c r="O229" s="2"/>
      <c r="P229" s="2"/>
      <c r="Q229" s="2"/>
      <c r="R229" s="2"/>
      <c r="S229" s="2"/>
      <c r="T229" s="2"/>
      <c r="U229" s="2"/>
      <c r="V229" s="2"/>
      <c r="W229" s="2"/>
      <c r="X229" s="2"/>
      <c r="Y229" s="2"/>
      <c r="Z229" s="3"/>
      <c r="AA229" s="3"/>
    </row>
    <row r="230" spans="2:27" s="10" customFormat="1" ht="15" x14ac:dyDescent="0.25">
      <c r="B230" s="4"/>
      <c r="C230" s="11"/>
      <c r="D230" s="12" t="s">
        <v>154</v>
      </c>
      <c r="E230" s="27"/>
      <c r="F230" s="13"/>
      <c r="G230" s="13"/>
      <c r="H230" s="35"/>
      <c r="I230" s="14"/>
      <c r="J230" s="15"/>
      <c r="K230" s="2"/>
      <c r="L230" s="9"/>
      <c r="M230" s="9"/>
      <c r="N230" s="9"/>
      <c r="O230" s="9"/>
      <c r="P230" s="9"/>
      <c r="Q230" s="9"/>
      <c r="R230" s="9"/>
      <c r="S230" s="9"/>
      <c r="T230" s="9"/>
      <c r="U230" s="9"/>
      <c r="V230" s="9"/>
      <c r="W230" s="9"/>
      <c r="X230" s="9"/>
      <c r="Y230" s="9"/>
      <c r="Z230" s="9"/>
      <c r="AA230" s="9"/>
    </row>
    <row r="231" spans="2:27" x14ac:dyDescent="0.25">
      <c r="B231" s="4"/>
      <c r="C231" s="16"/>
      <c r="D231" s="12" t="s">
        <v>154</v>
      </c>
      <c r="E231" s="12"/>
      <c r="F231" s="26"/>
      <c r="G231" s="26"/>
      <c r="H231" s="36"/>
      <c r="I231" s="16"/>
      <c r="J231" s="12"/>
      <c r="K231" s="2"/>
    </row>
    <row r="232" spans="2:27" x14ac:dyDescent="0.25">
      <c r="B232" s="4"/>
      <c r="C232" s="16"/>
      <c r="D232" s="12" t="s">
        <v>154</v>
      </c>
      <c r="E232" s="12"/>
      <c r="F232" s="26"/>
      <c r="G232" s="16"/>
      <c r="H232" s="36"/>
      <c r="I232" s="16"/>
      <c r="J232" s="12"/>
      <c r="K232" s="2"/>
    </row>
    <row r="233" spans="2:27" x14ac:dyDescent="0.25">
      <c r="B233" s="4"/>
      <c r="C233" s="16"/>
      <c r="D233" s="12" t="s">
        <v>154</v>
      </c>
      <c r="E233" s="12"/>
      <c r="F233" s="26"/>
      <c r="G233" s="16"/>
      <c r="H233" s="36"/>
      <c r="I233" s="16"/>
      <c r="J233" s="12"/>
      <c r="K233" s="2"/>
    </row>
    <row r="234" spans="2:27" x14ac:dyDescent="0.25">
      <c r="B234" s="4"/>
      <c r="C234" s="16"/>
      <c r="D234" s="12" t="s">
        <v>154</v>
      </c>
      <c r="E234" s="12"/>
      <c r="F234" s="26"/>
      <c r="G234" s="16"/>
      <c r="H234" s="36"/>
      <c r="I234" s="16"/>
      <c r="J234" s="12"/>
      <c r="K234" s="2" t="str">
        <f t="shared" ref="K234:K245" si="8">+UPPER(D234)</f>
        <v/>
      </c>
    </row>
    <row r="235" spans="2:27" x14ac:dyDescent="0.25">
      <c r="B235" s="17"/>
      <c r="C235" s="18"/>
      <c r="D235" s="19" t="s">
        <v>154</v>
      </c>
      <c r="E235" s="19"/>
      <c r="F235" s="20"/>
      <c r="G235" s="20"/>
      <c r="H235" s="37"/>
      <c r="I235" s="20"/>
      <c r="J235" s="21"/>
      <c r="K235" s="2" t="str">
        <f t="shared" si="8"/>
        <v/>
      </c>
      <c r="L235" s="22"/>
      <c r="AA235" s="3"/>
    </row>
    <row r="236" spans="2:27" x14ac:dyDescent="0.25">
      <c r="B236" s="17"/>
      <c r="C236" s="18"/>
      <c r="D236" s="19" t="s">
        <v>154</v>
      </c>
      <c r="E236" s="19"/>
      <c r="F236" s="20"/>
      <c r="G236" s="20"/>
      <c r="H236" s="37"/>
      <c r="I236" s="20"/>
      <c r="J236" s="21"/>
      <c r="K236" s="2" t="str">
        <f t="shared" si="8"/>
        <v/>
      </c>
      <c r="AA236" s="3"/>
    </row>
    <row r="237" spans="2:27" x14ac:dyDescent="0.25">
      <c r="B237" s="17"/>
      <c r="C237" s="18"/>
      <c r="D237" s="19" t="s">
        <v>154</v>
      </c>
      <c r="E237" s="19"/>
      <c r="F237" s="20"/>
      <c r="G237" s="20"/>
      <c r="H237" s="37"/>
      <c r="I237" s="20"/>
      <c r="J237" s="21"/>
      <c r="K237" s="2" t="str">
        <f t="shared" si="8"/>
        <v/>
      </c>
      <c r="AA237" s="3"/>
    </row>
    <row r="238" spans="2:27" s="5" customFormat="1" x14ac:dyDescent="0.25">
      <c r="B238" s="17"/>
      <c r="C238" s="18"/>
      <c r="D238" s="19" t="s">
        <v>154</v>
      </c>
      <c r="E238" s="19"/>
      <c r="F238" s="20"/>
      <c r="G238" s="20"/>
      <c r="H238" s="37"/>
      <c r="I238" s="20"/>
      <c r="J238" s="21"/>
      <c r="K238" s="2" t="str">
        <f t="shared" si="8"/>
        <v/>
      </c>
    </row>
    <row r="239" spans="2:27" s="5" customFormat="1" ht="15" x14ac:dyDescent="0.25">
      <c r="B239" s="53" t="s">
        <v>6</v>
      </c>
      <c r="C239" s="52"/>
      <c r="D239" s="52" t="s">
        <v>154</v>
      </c>
      <c r="E239" s="52"/>
      <c r="F239" s="52"/>
      <c r="G239" s="52"/>
      <c r="H239" s="53" t="s">
        <v>4</v>
      </c>
      <c r="I239" s="53"/>
      <c r="J239" s="52"/>
      <c r="K239" s="2" t="str">
        <f t="shared" si="8"/>
        <v/>
      </c>
    </row>
    <row r="240" spans="2:27" s="5" customFormat="1" ht="15" x14ac:dyDescent="0.25">
      <c r="B240" s="52" t="s">
        <v>7</v>
      </c>
      <c r="C240" s="52"/>
      <c r="D240" s="52" t="s">
        <v>154</v>
      </c>
      <c r="E240" s="52"/>
      <c r="F240" s="52"/>
      <c r="G240" s="52"/>
      <c r="H240" s="52" t="s">
        <v>5</v>
      </c>
      <c r="I240" s="52"/>
      <c r="J240" s="52"/>
      <c r="K240" s="2" t="str">
        <f t="shared" si="8"/>
        <v/>
      </c>
    </row>
    <row r="241" spans="2:11" s="5" customFormat="1" x14ac:dyDescent="0.25">
      <c r="B241" s="40"/>
      <c r="C241" s="41"/>
      <c r="D241" s="42" t="s">
        <v>154</v>
      </c>
      <c r="E241" s="42"/>
      <c r="F241" s="43"/>
      <c r="G241" s="43"/>
      <c r="H241" s="54"/>
      <c r="I241" s="54"/>
      <c r="J241" s="54"/>
      <c r="K241" s="2" t="str">
        <f t="shared" si="8"/>
        <v/>
      </c>
    </row>
    <row r="242" spans="2:11" s="5" customFormat="1" x14ac:dyDescent="0.25">
      <c r="B242" s="40"/>
      <c r="C242" s="41"/>
      <c r="D242" s="42" t="s">
        <v>154</v>
      </c>
      <c r="E242" s="42"/>
      <c r="F242" s="44"/>
      <c r="G242" s="44"/>
      <c r="H242" s="45"/>
      <c r="I242" s="44"/>
      <c r="J242" s="46"/>
      <c r="K242" s="2" t="str">
        <f t="shared" si="8"/>
        <v/>
      </c>
    </row>
    <row r="243" spans="2:11" s="5" customFormat="1" x14ac:dyDescent="0.25">
      <c r="B243" s="40"/>
      <c r="C243" s="41"/>
      <c r="D243" s="42" t="s">
        <v>154</v>
      </c>
      <c r="E243" s="42"/>
      <c r="F243" s="44"/>
      <c r="G243" s="44"/>
      <c r="H243" s="45"/>
      <c r="I243" s="44"/>
      <c r="J243" s="47"/>
      <c r="K243" s="2" t="str">
        <f t="shared" si="8"/>
        <v/>
      </c>
    </row>
    <row r="244" spans="2:11" s="5" customFormat="1" x14ac:dyDescent="0.25">
      <c r="B244" s="40"/>
      <c r="C244" s="41"/>
      <c r="D244" s="42" t="s">
        <v>154</v>
      </c>
      <c r="E244" s="42"/>
      <c r="F244" s="41"/>
      <c r="G244" s="41"/>
      <c r="H244" s="45"/>
      <c r="I244" s="41"/>
      <c r="J244" s="42"/>
      <c r="K244" s="2" t="str">
        <f t="shared" si="8"/>
        <v/>
      </c>
    </row>
    <row r="245" spans="2:11" s="5" customFormat="1" x14ac:dyDescent="0.25">
      <c r="B245" s="40"/>
      <c r="C245" s="41"/>
      <c r="D245" s="42" t="s">
        <v>154</v>
      </c>
      <c r="E245" s="42"/>
      <c r="F245" s="44"/>
      <c r="G245" s="44"/>
      <c r="H245" s="45"/>
      <c r="I245" s="44"/>
      <c r="J245" s="47"/>
      <c r="K245" s="2" t="str">
        <f t="shared" si="8"/>
        <v/>
      </c>
    </row>
    <row r="246" spans="2:11" s="5" customFormat="1" x14ac:dyDescent="0.25">
      <c r="B246" s="17"/>
      <c r="C246" s="18"/>
      <c r="D246" s="19"/>
      <c r="E246" s="19"/>
      <c r="F246" s="18"/>
      <c r="G246" s="18"/>
      <c r="H246" s="37"/>
      <c r="I246" s="18"/>
      <c r="J246" s="19"/>
    </row>
    <row r="247" spans="2:11" s="5" customFormat="1" x14ac:dyDescent="0.25">
      <c r="B247" s="17"/>
      <c r="C247" s="18"/>
      <c r="D247" s="19"/>
      <c r="E247" s="19"/>
      <c r="F247" s="18"/>
      <c r="G247" s="18"/>
      <c r="H247" s="37"/>
      <c r="I247" s="18"/>
      <c r="J247" s="19"/>
    </row>
    <row r="248" spans="2:11" s="5" customFormat="1" x14ac:dyDescent="0.25">
      <c r="B248" s="17"/>
      <c r="C248" s="18"/>
      <c r="D248" s="19"/>
      <c r="E248" s="19"/>
      <c r="F248" s="18"/>
      <c r="G248" s="18"/>
      <c r="H248" s="37"/>
      <c r="I248" s="18"/>
      <c r="J248" s="19"/>
    </row>
    <row r="249" spans="2:11" s="5" customFormat="1" x14ac:dyDescent="0.25">
      <c r="B249" s="17"/>
      <c r="C249" s="18"/>
      <c r="D249" s="19"/>
      <c r="E249" s="19"/>
      <c r="F249" s="18"/>
      <c r="G249" s="18"/>
      <c r="H249" s="37"/>
      <c r="I249" s="18"/>
      <c r="J249" s="19"/>
    </row>
    <row r="250" spans="2:11" s="5" customFormat="1" x14ac:dyDescent="0.25">
      <c r="B250" s="17"/>
      <c r="C250" s="18"/>
      <c r="D250" s="19"/>
      <c r="E250" s="19"/>
      <c r="F250" s="18"/>
      <c r="G250" s="18"/>
      <c r="H250" s="37"/>
      <c r="I250" s="18"/>
      <c r="J250" s="19"/>
    </row>
    <row r="251" spans="2:11" s="5" customFormat="1" x14ac:dyDescent="0.25">
      <c r="B251" s="17"/>
      <c r="C251" s="18"/>
      <c r="D251" s="19"/>
      <c r="E251" s="19"/>
      <c r="F251" s="18"/>
      <c r="G251" s="18"/>
      <c r="H251" s="37"/>
      <c r="I251" s="18"/>
      <c r="J251" s="19"/>
    </row>
    <row r="252" spans="2:11" x14ac:dyDescent="0.25">
      <c r="B252" s="17"/>
      <c r="C252" s="18"/>
      <c r="D252" s="19"/>
      <c r="E252" s="19"/>
      <c r="F252" s="18"/>
      <c r="G252" s="18"/>
      <c r="H252" s="37"/>
      <c r="I252" s="18"/>
      <c r="J252" s="19"/>
    </row>
    <row r="253" spans="2:11" x14ac:dyDescent="0.25">
      <c r="B253" s="17"/>
      <c r="C253" s="18"/>
      <c r="D253" s="19"/>
      <c r="E253" s="19"/>
      <c r="F253" s="18"/>
      <c r="G253" s="18"/>
      <c r="H253" s="37"/>
      <c r="I253" s="18"/>
      <c r="J253" s="19"/>
    </row>
    <row r="254" spans="2:11" x14ac:dyDescent="0.25">
      <c r="B254" s="17"/>
      <c r="C254" s="18"/>
      <c r="D254" s="19"/>
      <c r="E254" s="19"/>
      <c r="F254" s="18"/>
      <c r="G254" s="18"/>
      <c r="H254" s="37"/>
      <c r="I254" s="18"/>
      <c r="J254" s="19"/>
    </row>
    <row r="255" spans="2:11" x14ac:dyDescent="0.25">
      <c r="B255" s="17"/>
      <c r="C255" s="18"/>
      <c r="D255" s="19"/>
      <c r="E255" s="19"/>
      <c r="F255" s="18"/>
      <c r="G255" s="18"/>
      <c r="H255" s="37"/>
      <c r="I255" s="18"/>
      <c r="J255" s="19"/>
    </row>
    <row r="256" spans="2:11" x14ac:dyDescent="0.25">
      <c r="B256" s="17"/>
      <c r="C256" s="18"/>
      <c r="D256" s="19"/>
      <c r="E256" s="19"/>
      <c r="F256" s="18"/>
      <c r="G256" s="18"/>
      <c r="H256" s="37"/>
      <c r="I256" s="18"/>
      <c r="J256" s="19"/>
    </row>
    <row r="257" spans="2:10" x14ac:dyDescent="0.25">
      <c r="B257" s="17"/>
      <c r="C257" s="18"/>
      <c r="D257" s="19"/>
      <c r="E257" s="19"/>
      <c r="F257" s="18"/>
      <c r="G257" s="18"/>
      <c r="H257" s="37"/>
      <c r="I257" s="18"/>
      <c r="J257" s="19"/>
    </row>
    <row r="258" spans="2:10" x14ac:dyDescent="0.25">
      <c r="B258" s="17"/>
      <c r="C258" s="18"/>
      <c r="D258" s="19"/>
      <c r="E258" s="19"/>
      <c r="F258" s="18"/>
      <c r="G258" s="18"/>
      <c r="H258" s="37"/>
      <c r="I258" s="18"/>
      <c r="J258" s="19"/>
    </row>
  </sheetData>
  <autoFilter ref="B6:J245" xr:uid="{6E9223B9-ECFF-46A5-9A42-9625C346D598}"/>
  <mergeCells count="4">
    <mergeCell ref="B1:J1"/>
    <mergeCell ref="B2:J2"/>
    <mergeCell ref="B3:J3"/>
    <mergeCell ref="B4:J4"/>
  </mergeCells>
  <phoneticPr fontId="11" type="noConversion"/>
  <printOptions horizontalCentered="1"/>
  <pageMargins left="0.70866141732283505" right="0.70866141732283505" top="0.74803149606299202" bottom="0.74803149606299202" header="0.31496062992126" footer="0.31496062992126"/>
  <pageSetup scale="96" fitToHeight="0" orientation="landscape" r:id="rId1"/>
  <headerFooter>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PAGO A PROVEEDORES DIC. 2021</vt:lpstr>
      <vt:lpstr>'PAGO A PROVEEDORES DIC. 2021'!Área_de_impresión</vt:lpstr>
      <vt:lpstr>'PAGO A PROVEEDORES DIC. 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Lisanny Pacians</dc:creator>
  <cp:lastModifiedBy>Josefina Dipre Almanzar</cp:lastModifiedBy>
  <cp:lastPrinted>2022-01-11T21:08:08Z</cp:lastPrinted>
  <dcterms:created xsi:type="dcterms:W3CDTF">2021-09-03T19:59:55Z</dcterms:created>
  <dcterms:modified xsi:type="dcterms:W3CDTF">2022-01-11T21:08:13Z</dcterms:modified>
</cp:coreProperties>
</file>