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JULIO 2021\"/>
    </mc:Choice>
  </mc:AlternateContent>
  <xr:revisionPtr revIDLastSave="0" documentId="13_ncr:1_{3A096E9E-8A81-473C-A697-F9DFAA07EF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O A PROVEEDORES" sheetId="1" r:id="rId1"/>
  </sheets>
  <definedNames>
    <definedName name="_xlnm.Print_Area" localSheetId="0">'PAGO A PROVEEDORES'!$A$1:$I$105</definedName>
    <definedName name="_xlnm.Print_Titles" localSheetId="0">'PAGO A PROVEEDORES'!$1:$6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" i="1" l="1"/>
  <c r="F102" i="1"/>
  <c r="E102" i="1"/>
  <c r="F8" i="1"/>
  <c r="G8" i="1" s="1"/>
  <c r="F9" i="1"/>
  <c r="G9" i="1"/>
  <c r="F10" i="1"/>
  <c r="G10" i="1" s="1"/>
  <c r="F11" i="1"/>
  <c r="G11" i="1"/>
  <c r="F12" i="1"/>
  <c r="G12" i="1" s="1"/>
  <c r="F13" i="1"/>
  <c r="G13" i="1"/>
  <c r="F14" i="1"/>
  <c r="G14" i="1" s="1"/>
  <c r="F15" i="1"/>
  <c r="G15" i="1"/>
  <c r="F16" i="1"/>
  <c r="G16" i="1" s="1"/>
  <c r="F17" i="1"/>
  <c r="G17" i="1"/>
  <c r="F18" i="1"/>
  <c r="G18" i="1" s="1"/>
  <c r="F19" i="1"/>
  <c r="G19" i="1"/>
  <c r="F20" i="1"/>
  <c r="G20" i="1" s="1"/>
  <c r="F21" i="1"/>
  <c r="G21" i="1"/>
  <c r="F22" i="1"/>
  <c r="G22" i="1" s="1"/>
  <c r="F23" i="1"/>
  <c r="G23" i="1"/>
  <c r="F24" i="1"/>
  <c r="G24" i="1" s="1"/>
  <c r="F25" i="1"/>
  <c r="G25" i="1"/>
  <c r="F26" i="1"/>
  <c r="G26" i="1" s="1"/>
  <c r="F27" i="1"/>
  <c r="G27" i="1"/>
  <c r="F28" i="1"/>
  <c r="G28" i="1" s="1"/>
  <c r="F29" i="1"/>
  <c r="G29" i="1"/>
  <c r="F30" i="1"/>
  <c r="G30" i="1" s="1"/>
  <c r="F31" i="1"/>
  <c r="G31" i="1"/>
  <c r="F32" i="1"/>
  <c r="G32" i="1" s="1"/>
  <c r="F33" i="1"/>
  <c r="G33" i="1"/>
  <c r="F34" i="1"/>
  <c r="G34" i="1" s="1"/>
  <c r="F35" i="1"/>
  <c r="G35" i="1"/>
  <c r="F36" i="1"/>
  <c r="G36" i="1" s="1"/>
  <c r="F37" i="1"/>
  <c r="G37" i="1"/>
  <c r="F38" i="1"/>
  <c r="G38" i="1" s="1"/>
  <c r="F39" i="1"/>
  <c r="G39" i="1"/>
  <c r="F40" i="1"/>
  <c r="G40" i="1" s="1"/>
  <c r="F41" i="1"/>
  <c r="G41" i="1"/>
  <c r="F42" i="1"/>
  <c r="G42" i="1" s="1"/>
  <c r="F43" i="1"/>
  <c r="G43" i="1"/>
  <c r="F44" i="1"/>
  <c r="G44" i="1" s="1"/>
  <c r="F45" i="1"/>
  <c r="G45" i="1"/>
  <c r="F46" i="1"/>
  <c r="G46" i="1" s="1"/>
  <c r="F47" i="1"/>
  <c r="G47" i="1"/>
  <c r="F48" i="1"/>
  <c r="G48" i="1" s="1"/>
  <c r="F49" i="1"/>
  <c r="G49" i="1"/>
  <c r="F50" i="1"/>
  <c r="G50" i="1" s="1"/>
  <c r="F51" i="1"/>
  <c r="G51" i="1"/>
  <c r="F52" i="1"/>
  <c r="G52" i="1" s="1"/>
  <c r="F53" i="1"/>
  <c r="G53" i="1"/>
  <c r="F54" i="1"/>
  <c r="G54" i="1" s="1"/>
  <c r="F55" i="1"/>
  <c r="G55" i="1"/>
  <c r="F56" i="1"/>
  <c r="G56" i="1" s="1"/>
  <c r="F57" i="1"/>
  <c r="G57" i="1"/>
  <c r="F58" i="1"/>
  <c r="G58" i="1" s="1"/>
  <c r="F59" i="1"/>
  <c r="G59" i="1"/>
  <c r="F60" i="1"/>
  <c r="G60" i="1" s="1"/>
  <c r="F61" i="1"/>
  <c r="G61" i="1"/>
  <c r="F62" i="1"/>
  <c r="G62" i="1" s="1"/>
  <c r="F63" i="1"/>
  <c r="G63" i="1"/>
  <c r="F64" i="1"/>
  <c r="G64" i="1" s="1"/>
  <c r="F65" i="1"/>
  <c r="G65" i="1"/>
  <c r="F66" i="1"/>
  <c r="G66" i="1" s="1"/>
  <c r="F67" i="1"/>
  <c r="G67" i="1"/>
  <c r="F68" i="1"/>
  <c r="G68" i="1" s="1"/>
  <c r="F69" i="1"/>
  <c r="G69" i="1"/>
  <c r="F70" i="1"/>
  <c r="G70" i="1" s="1"/>
  <c r="F71" i="1"/>
  <c r="G71" i="1"/>
  <c r="F72" i="1"/>
  <c r="G72" i="1" s="1"/>
  <c r="F73" i="1"/>
  <c r="G73" i="1"/>
  <c r="F74" i="1"/>
  <c r="G74" i="1" s="1"/>
  <c r="F75" i="1"/>
  <c r="G75" i="1"/>
  <c r="F76" i="1"/>
  <c r="G76" i="1" s="1"/>
  <c r="F77" i="1"/>
  <c r="G77" i="1"/>
  <c r="F78" i="1"/>
  <c r="G78" i="1" s="1"/>
  <c r="F79" i="1"/>
  <c r="G79" i="1"/>
  <c r="F80" i="1"/>
  <c r="G80" i="1" s="1"/>
  <c r="F81" i="1"/>
  <c r="G81" i="1"/>
  <c r="F82" i="1"/>
  <c r="G82" i="1" s="1"/>
  <c r="F83" i="1"/>
  <c r="G83" i="1"/>
  <c r="F84" i="1"/>
  <c r="G84" i="1" s="1"/>
  <c r="F85" i="1"/>
  <c r="G85" i="1"/>
  <c r="F86" i="1"/>
  <c r="G86" i="1" s="1"/>
  <c r="F87" i="1"/>
  <c r="G87" i="1"/>
  <c r="F88" i="1"/>
  <c r="G88" i="1" s="1"/>
  <c r="F89" i="1"/>
  <c r="G89" i="1"/>
  <c r="F90" i="1"/>
  <c r="G90" i="1" s="1"/>
  <c r="F91" i="1"/>
  <c r="G91" i="1"/>
  <c r="F92" i="1"/>
  <c r="G92" i="1" s="1"/>
  <c r="F93" i="1"/>
  <c r="G93" i="1"/>
  <c r="F94" i="1"/>
  <c r="G94" i="1" s="1"/>
  <c r="F95" i="1"/>
  <c r="G95" i="1"/>
  <c r="F96" i="1"/>
  <c r="G96" i="1" s="1"/>
  <c r="F97" i="1"/>
  <c r="G97" i="1"/>
  <c r="F98" i="1"/>
  <c r="G98" i="1" s="1"/>
  <c r="F99" i="1"/>
  <c r="G99" i="1"/>
  <c r="F100" i="1"/>
  <c r="G100" i="1" s="1"/>
  <c r="F101" i="1"/>
  <c r="G101" i="1"/>
  <c r="G7" i="1"/>
  <c r="F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<sst xmlns="http://schemas.openxmlformats.org/spreadsheetml/2006/main" count="378" uniqueCount="256">
  <si>
    <t>B1500000021</t>
  </si>
  <si>
    <t>Constructora Cáceres Madera, S.r.l.</t>
  </si>
  <si>
    <t>B1500000012</t>
  </si>
  <si>
    <t>Rafael Martinez Pascacio</t>
  </si>
  <si>
    <t>B1500000317</t>
  </si>
  <si>
    <t>Constructora Mar, S.r.l.</t>
  </si>
  <si>
    <t>B1500000177</t>
  </si>
  <si>
    <t>Grupo Ingeniarq, S.r.l.</t>
  </si>
  <si>
    <t>B1500000018</t>
  </si>
  <si>
    <t>Xci Dominicana, S.r.l.</t>
  </si>
  <si>
    <t>B1500000166</t>
  </si>
  <si>
    <t>Henry Veloz Civil Group, S.r.l.</t>
  </si>
  <si>
    <t>B1500000202</t>
  </si>
  <si>
    <t>Devialsa Desarrollo Vial, S.r.l.</t>
  </si>
  <si>
    <t>B1500000035</t>
  </si>
  <si>
    <t>Construcciones Crd, S.r.l.</t>
  </si>
  <si>
    <t xml:space="preserve"> B1500000021</t>
  </si>
  <si>
    <t>Imerkaby Constructores, S.r.l.</t>
  </si>
  <si>
    <t xml:space="preserve">Pago cubicación cb-05(70.76%) por mejoramiento de un estimado de 755 viviendas en distrito nacional, lote 12.. proy: snip-14028-dominicana se reconstruye lote 12 [00386], distrito nacional . (ficha # cbe00295) </t>
  </si>
  <si>
    <t>B1500000167</t>
  </si>
  <si>
    <t xml:space="preserve">Pago cubicación cb-03(53.69%) por mejoramiento de un estimado de 1020 viviendas en san juan, lote 9.. proy: snip-14028-dominicana se reconstruye lote 9 [00383], prov. san juan de la maguana . (ficha # cbe00292) </t>
  </si>
  <si>
    <t>B1500000111</t>
  </si>
  <si>
    <t>Ingeniería Losung, S.r.l.</t>
  </si>
  <si>
    <t xml:space="preserve">Pago cubicación cb-03(56.33%) por mejoramiento de un estimado de 1019 viviendas en san juan, lote 10.. proy: snip-14028-dominicana se reconstruye lote 10 [00384], prov. san juan de la maguana . (ficha # cbe00293) </t>
  </si>
  <si>
    <t>B1500000019</t>
  </si>
  <si>
    <t>15/07/202</t>
  </si>
  <si>
    <t>B1500000013</t>
  </si>
  <si>
    <t>Construcciones César Pérez, S.r.l.</t>
  </si>
  <si>
    <t>B1500000007</t>
  </si>
  <si>
    <t>Ingeniería Y Gestión De Proyectos De Construcción Campillo Igpc</t>
  </si>
  <si>
    <t>B1500000010</t>
  </si>
  <si>
    <t>Alquicon Ingeniería Y Servicios, S.r.l.</t>
  </si>
  <si>
    <t>B1500000178</t>
  </si>
  <si>
    <t>B1500000318</t>
  </si>
  <si>
    <t>B1500000112</t>
  </si>
  <si>
    <t>B1500000022</t>
  </si>
  <si>
    <t xml:space="preserve">Pago cubicación cb-04(95.01%) por mejoramiento de un estimado de 634 viviendas en barahona, lote 3.. proy: snip-14028-dominicana se reconstruye lote 3 [00377], prov. barahona . (ficha # cbe00286) </t>
  </si>
  <si>
    <t>B1500000154</t>
  </si>
  <si>
    <t>Brendy &amp; Laimer Constructora, S.r.l.</t>
  </si>
  <si>
    <t>B1500000014</t>
  </si>
  <si>
    <t>Oscar Medina Construcciones, S.r.l.</t>
  </si>
  <si>
    <t xml:space="preserve">Pago cubicación cb-03(51.61%) por mejoramiento de un estimado de 910 viviendas en valverde, lote 27.. proy: snip-14028-dominicana se reconstruye lote 27 [00401], prov. valverde . (ficha # cbe00310) </t>
  </si>
  <si>
    <t>Cq Construcciones, S.r.l.</t>
  </si>
  <si>
    <t>Pago cubicación cb-01(38.04%) por rem. y ampliacion de la ofic. de ing. supervisores de obras del est. y dependencias del ministerio de la presidencia de la rep. y const. de aulas educ. centro de correccion y rehab. rafey- hombres.. proy: cesion de obra proy.00361 invi villa esperanza sto. dgo. norte [00417], prov. santo domingo . (ficha # cbe00326)</t>
  </si>
  <si>
    <t>B1500000051</t>
  </si>
  <si>
    <t>Constructora Mejia Draiby, S.r.l.</t>
  </si>
  <si>
    <t>B1500000006</t>
  </si>
  <si>
    <t>Proyectos Civiles Ld, S.r.l.</t>
  </si>
  <si>
    <t>B1500000203</t>
  </si>
  <si>
    <t xml:space="preserve">Pago cubicación cb-04(82.50%) por mejoramiento de un estimado de 1011 viviendas en santo domingo, lote 16.. proy: snip-14028-dominicana se reconstruye lote 16 [00390], prov. santo domingo . (ficha # cbe00299) </t>
  </si>
  <si>
    <t xml:space="preserve">B1500000029 </t>
  </si>
  <si>
    <t>Constructora Macdougall, S.r.l.</t>
  </si>
  <si>
    <t>Pago cubicación cb-03(76.53%) por mejoramiento de un estimado de 991 viviendas en san cristobal, lote 7.. proy: snip-14028-dominicana se reconstruye lote 7 [00381], prov. san cristobal . (ficha # cbe00290)</t>
  </si>
  <si>
    <t>B1500000028</t>
  </si>
  <si>
    <t xml:space="preserve">Pago cubicación cb-04(95.30%) por mejoramiento de un estimado de 290 viviendas en la romana, lote 40.. proy: snip-14028-dominicana se reconstruye lote 40 [00414], prov. la romana . (ficha # cbe00323) </t>
  </si>
  <si>
    <t>B1500000009</t>
  </si>
  <si>
    <t xml:space="preserve">Pago cubicación cb-02(62.15%) por cambio de 100 pisos de tierra por pisos de cemento de 30 m2, con espesor de 8 cm.. proy: cambio de piso tirra por cemento - la altagracia [00344], prov. la altagracia . (ficha # mee00207) </t>
  </si>
  <si>
    <t xml:space="preserve">B1500000116 </t>
  </si>
  <si>
    <t>Constructora Morales &amp; Fernandez Srl</t>
  </si>
  <si>
    <t>B1500000125</t>
  </si>
  <si>
    <t>Metalglass Ventanas Y Cristales Del Rosario Srl</t>
  </si>
  <si>
    <t>Primer pago del 20% del contrato numero invi-cb-005-2021 por concepto de adquisicion de materiales de construccion</t>
  </si>
  <si>
    <t xml:space="preserve"> invi-cb-005-2021</t>
  </si>
  <si>
    <t>Iron Hard Group Srl.</t>
  </si>
  <si>
    <t xml:space="preserve">Pago facts. por consumo energia electrica </t>
  </si>
  <si>
    <t>B1500224864,224858, 226693 y 229232</t>
  </si>
  <si>
    <t>Edesur Dominicana, S. A.</t>
  </si>
  <si>
    <t>Pago legalizacion de tres (3) contratos, segun dj-in-0508-2021 d/f 24/03/2021. (retencion del 100% itbis y 10% isr)</t>
  </si>
  <si>
    <t>B1500000002</t>
  </si>
  <si>
    <t>Orlando Rafael Guillen Tejeda</t>
  </si>
  <si>
    <t>Reposicion fondo de caja chica de la direccion administrativa, comprobantes numerados del 34301 al 34360.</t>
  </si>
  <si>
    <t>Comprobante 34301 al 34360</t>
  </si>
  <si>
    <t>Sorileiny Alcantara Feliz</t>
  </si>
  <si>
    <t>Pago por adquisicion de placas para la premiacion de los ganadores del concurso diseña la fachada del invi.</t>
  </si>
  <si>
    <t>B1500001045</t>
  </si>
  <si>
    <t>Gl Promociones Srl</t>
  </si>
  <si>
    <t>Pago factura por concepto de contratacion de ser. de publicidad de produccion de television para transmision en medios digitales de comunicacion alternativas (streaming)</t>
  </si>
  <si>
    <t xml:space="preserve">B1500000013 </t>
  </si>
  <si>
    <t>Media &amp; Target Consulting, Srl</t>
  </si>
  <si>
    <t>Colegio Dominicano De Ingenieros, Arquitectos Y Agrimensores (codia)</t>
  </si>
  <si>
    <t>Fondo De Pensiones De Los Trabajadores De La Construccion (fopetcons)</t>
  </si>
  <si>
    <t xml:space="preserve">B1500000033 </t>
  </si>
  <si>
    <t>Eduardo Ramos Elias</t>
  </si>
  <si>
    <t>Reposicion fondo caja chica (viatico) de la direccion administrativa</t>
  </si>
  <si>
    <t>Comprobantes 34601 al 34742</t>
  </si>
  <si>
    <t>Francinys Del Pilar Parra Osorio (custodia)</t>
  </si>
  <si>
    <t>Pago por concepto de adquisicion de gomas para la flotilla de vehiculo de la institucion.</t>
  </si>
  <si>
    <t>B1500002968</t>
  </si>
  <si>
    <t>Hylsa</t>
  </si>
  <si>
    <t>Segundo pago por valor de rd$ 135,634.46, por servicios de alquiler de impresoras a nuestra institucion (retencion del 30% del itbis rd$6,207.00)</t>
  </si>
  <si>
    <t>B1500000617</t>
  </si>
  <si>
    <t>Ricoh Dominicana Srl</t>
  </si>
  <si>
    <t xml:space="preserve">Pago por concepto de adquisicion de diez (10) paraguas promocionales con el logo institucional invi, segun da/0255/2021 d/f 08/07/2021 </t>
  </si>
  <si>
    <t>B1500001073</t>
  </si>
  <si>
    <t xml:space="preserve">Pago por la recogida de basura de los dos edificios principales de la institucion correspondiente al mes de julio </t>
  </si>
  <si>
    <t>B1500025955 y B1500025956</t>
  </si>
  <si>
    <t>Alcaldia Del Distrito Nacional (adn)</t>
  </si>
  <si>
    <t>Pago por concepto de seguro de vida, poliza no. 6430080000726, correspondiente al mes de julio 2021.</t>
  </si>
  <si>
    <t>B1500000550</t>
  </si>
  <si>
    <t>Mapfre Bhd Compañia De Seguros, S. A.</t>
  </si>
  <si>
    <t xml:space="preserve">Primer pago por concepto de adquision de materiales de construccion para las brigadas de accion rapida del invi </t>
  </si>
  <si>
    <t>invi-bs-007-2021</t>
  </si>
  <si>
    <t>Grupo Biserici, Srl</t>
  </si>
  <si>
    <t>Riquel Marien Matos Rosendo</t>
  </si>
  <si>
    <t>B1500071677, 70079, 68983, 71674, 70076, 68980, 71673, 70075, 68979, 80134, 66918 y 66190</t>
  </si>
  <si>
    <t>Corporacion Del Acueducto Y Alc. De Sto. Dgo. (caasd)</t>
  </si>
  <si>
    <t>Pago por servicio de energia electrica de la regional cibao, contrato no. 5159623, correspondiente al periodo (01/06/2021 - 01/07/2021).</t>
  </si>
  <si>
    <t>B1500214066</t>
  </si>
  <si>
    <t>Empresa Distribuidora De Electricidad Del Norte (edenorte)</t>
  </si>
  <si>
    <t>Pago por servicios de confeccion de veinticinco mil (25,000) stickers de 10cm x 5cm, para ser utilizados en las viviendas del proyecto  dominicana se reconstruye</t>
  </si>
  <si>
    <t>B1500000171</t>
  </si>
  <si>
    <t>Editora Buho, Srl</t>
  </si>
  <si>
    <t>Reposicion fondo de caja chica de la direccion administrativa.</t>
  </si>
  <si>
    <t>Comprobantes 34361 al 34398</t>
  </si>
  <si>
    <t>Primer pago por adquisicion de materiales de albañileria, cementos, revestimientos, acero y agregados a ser utilizados por la brigada de accion rapida del invi.</t>
  </si>
  <si>
    <t>invi-cb-003-2021</t>
  </si>
  <si>
    <t>Neoagro Srl.</t>
  </si>
  <si>
    <t>Pago por servicios de internet movil, internet 50gb, y la central telefónica de la institucion, corresp. al mes de junio 2021</t>
  </si>
  <si>
    <t>B1500100440, 99882 y 101481</t>
  </si>
  <si>
    <t>Compañia Dominicana De Telefonos, S. A.</t>
  </si>
  <si>
    <t>Pago fact. por concepto de adquisicion de materiales de ferreteria, plomeria, electricos y aires acondicionados para la division de mantenimiento, dirigido a mipymes.</t>
  </si>
  <si>
    <t>B1500000626</t>
  </si>
  <si>
    <t>Maroctac Comercial, Srl</t>
  </si>
  <si>
    <t>Pago por servicios telefonicos (flotas), servicios telefonicos del almacen de hato nuevo, servicios de telecable e internet de esta institucion, correspondiente al mes de junio 2021.</t>
  </si>
  <si>
    <t>B1500031187, 31063, 31421, 31072</t>
  </si>
  <si>
    <t>5/7/2021, 26/06/2021</t>
  </si>
  <si>
    <t>Altice Dominicana, S. A.</t>
  </si>
  <si>
    <t xml:space="preserve">Pago por concepto de adquisicion de 1,350 t-shirt en algodon premium azul royal con logo serigrafiado para el personal de la brigada de accion rapida de esta institucion </t>
  </si>
  <si>
    <t>B1500000065</t>
  </si>
  <si>
    <t>Gregoria Del Rosario Ortiz Then</t>
  </si>
  <si>
    <t>Primer pago por contratacion de servicios de publicidad televisiva en la promogramacion de color vision, canal 9 para esta institucion.</t>
  </si>
  <si>
    <t>B150001972</t>
  </si>
  <si>
    <t>Corporacion Dominicana De Radio Y Television, S.r.l.</t>
  </si>
  <si>
    <t>Pago fact. por adquisicion de cuatrocientas (400) memorias usb de 32gb para uso de la institucion.</t>
  </si>
  <si>
    <t>B1500011906</t>
  </si>
  <si>
    <t>Cecomsa, Srl</t>
  </si>
  <si>
    <t>Reposicion fondo caja chica (viatico) de la direccion administrativa.</t>
  </si>
  <si>
    <t>Comprobantes desde el 34743 al 34781</t>
  </si>
  <si>
    <t>Tercer pago por concepto de suministro de agua potable para la institucion.</t>
  </si>
  <si>
    <t>B1500027647,  27628, 27565, 27516, 27492, 27429, 27428</t>
  </si>
  <si>
    <t>5/7/2021, 01/07/2021, 29/06/2021, 25/06/2021, 24/06/2021, 17/06/2021</t>
  </si>
  <si>
    <t>Agua Crystal S.a.</t>
  </si>
  <si>
    <t>Pascual Francisco Muñoz Ariza</t>
  </si>
  <si>
    <t>Pago por suministro de energia electrica de la oficina regional este la romana nic 1660642 (rd$645.12) y de la estafeta de invivienda nic 1510254 (rd$788.40) ambas del periodo (18/06/2021 - 19/07/2021),</t>
  </si>
  <si>
    <t>B1500161624 y 160935</t>
  </si>
  <si>
    <t>Empresa Distribuidora De Electricidad Del Este (edeeste)</t>
  </si>
  <si>
    <t>Segundo y ultimo pago por servicios de montaje para la inauguracion de obras y eventos varios realizados por esta institucion, segun registro de contrato no. bs-0004126-2021 d/f 14/06/2021.</t>
  </si>
  <si>
    <t>B1500000020</t>
  </si>
  <si>
    <t>Pro Xperiencial, Srl</t>
  </si>
  <si>
    <t>B1500000030</t>
  </si>
  <si>
    <t>Arion Dominicana, Srl</t>
  </si>
  <si>
    <t xml:space="preserve">Pago descuento de la ley 57-86-16 retenido por nomina a empleados fijos de esta institucion, correspondiente al mes de julio del 2021. </t>
  </si>
  <si>
    <t>Instituto De Auxilios Y Viviendas (inavi)</t>
  </si>
  <si>
    <t>Pago descuento de seguro funerario savica a empleados fijos, correspondiente al mes de julio 2021.</t>
  </si>
  <si>
    <t>Pago descuento por nomina a empleados fijos y militares correspondiente al operativo de optica-lentes realizados a los empleados fijos y militares según la nomina de julio 2021.</t>
  </si>
  <si>
    <t>Pago descuento de la ley 57-86-16 retenido por nomina a personal contratado de esta institucion, correspondiente al mes de julio 2021.</t>
  </si>
  <si>
    <t>Pago descuento de seguro funerario savica a empleados contratados, correspondiente al mes de julio del 2021. segun rrhh-1004-2021 d/f 19/07/2021.</t>
  </si>
  <si>
    <t>Pago descuento aplicado al empleado guillermo candelario candelaria con credito educativo, correspondiente al mes de julio 2021.</t>
  </si>
  <si>
    <t>Fundacion Apec De Credito Educativo (fundapec)</t>
  </si>
  <si>
    <t>Segundo pago por contratacion de servicios de publicidad televisiva en la promogramacion de color vision, canal 9 para esta institucion.</t>
  </si>
  <si>
    <t>B1500001973</t>
  </si>
  <si>
    <t>B1500000003</t>
  </si>
  <si>
    <t>Hjp Mercadeo Regional Cibao, Srl</t>
  </si>
  <si>
    <t xml:space="preserve">B1500000252 </t>
  </si>
  <si>
    <t>Saludos Comunicaciones Frias, Srl.</t>
  </si>
  <si>
    <t>Pago a jornaleros que trabajaron en la adecuacion del archivo inactivo, en el almacen de hato nuevo de manoguayabo desde el 26 de junio hasta el 22 de julio 2021.</t>
  </si>
  <si>
    <t>Joseph Amadeus Rivera Ramirez</t>
  </si>
  <si>
    <t xml:space="preserve">Pago a jornaleros que trabajaron en la adecuacion del archivo inactivo, en el almacen de hato nuevo de manoguayabo desde el 26 de junio hasta el 22 de julio 2021, </t>
  </si>
  <si>
    <t>Robin Adrian Acosta Monsui</t>
  </si>
  <si>
    <t>Jose Joaquin Medrano</t>
  </si>
  <si>
    <t>Jaime Johan Hernandez Liriano</t>
  </si>
  <si>
    <t>Jose Luis Reina Vivenes</t>
  </si>
  <si>
    <t>Pago factura poliza no. 12974, correspondiente al seguro medico de los empleados regulares, del periodo 01/08/2021 - 31/08/2021.</t>
  </si>
  <si>
    <t>B1500004813</t>
  </si>
  <si>
    <t>Seguro Nacional De Salud (ars Senasa)</t>
  </si>
  <si>
    <t>invi-cb-009-2021</t>
  </si>
  <si>
    <t>Proyectos De Ingenieria Y Edificaciones Melo Scarfullery Srl</t>
  </si>
  <si>
    <t>Pago facturas correspondiente al seguro medico de dependientes opcionales, personal pensionado y personal regular, periodo desde 01/07/2021 al 31/07/2021.</t>
  </si>
  <si>
    <t>B1500019331, 19332, 19899</t>
  </si>
  <si>
    <t>1/7/2021, 23/07/2021</t>
  </si>
  <si>
    <t>Humano Seguros, S. A.</t>
  </si>
  <si>
    <t>Comprobantes      34399 al 34430</t>
  </si>
  <si>
    <t>Primer pago por adquisicion de materiales de construccion para ser utilizados por la brigada de accion rapida de la institucion.</t>
  </si>
  <si>
    <t>invi-cb-006-2021</t>
  </si>
  <si>
    <t>Susana Hermanos, Srl.</t>
  </si>
  <si>
    <t>Comprobantes     34782 al 34825,</t>
  </si>
  <si>
    <t>Construcciones Goticas, Srl.</t>
  </si>
  <si>
    <t>Valera Comercial, Srl.</t>
  </si>
  <si>
    <t>Valera Comercial,srl</t>
  </si>
  <si>
    <t>Segundo pago de 2/2 del contrato no. invi-ccv-dup-007-2021 por la adquisicion de (23,660.04 mts2) de terreno, designacion catastral 311596551301, en santiago de los caballeros</t>
  </si>
  <si>
    <t>B1500000633</t>
  </si>
  <si>
    <t>Fundacion Padre Rogelio Cruz, Inc.</t>
  </si>
  <si>
    <t>Var Consulting Srl.</t>
  </si>
  <si>
    <t>B1500000102</t>
  </si>
  <si>
    <t>Supelsa Srl,</t>
  </si>
  <si>
    <t>B1500005860</t>
  </si>
  <si>
    <t>Editora Listin Diario S.a.</t>
  </si>
  <si>
    <t>Unidad De Viajes Oficiales</t>
  </si>
  <si>
    <t>PAGOS A PROVEEDORES</t>
  </si>
  <si>
    <t>INSTITUTO NACIONAL DE LA VIVIENDA</t>
  </si>
  <si>
    <t>INVI</t>
  </si>
  <si>
    <t>AL 31 DE JULIO 2021</t>
  </si>
  <si>
    <t>NO.</t>
  </si>
  <si>
    <t xml:space="preserve"> CONCEPTO</t>
  </si>
  <si>
    <t>NO. FACTURA</t>
  </si>
  <si>
    <t>FECHA FACTURA</t>
  </si>
  <si>
    <t>BENEFICIARIO</t>
  </si>
  <si>
    <t>CHEQUE  NO.</t>
  </si>
  <si>
    <t xml:space="preserve">Pago fact.  por servicio de reparacion y mantenimiento de las puertas flotantes </t>
  </si>
  <si>
    <t>Pago cubicación cb-05(47%) por construccion de 22 viviendas unifamiliar</t>
  </si>
  <si>
    <t>Pago de descuento aplicado a contratistas de obras de esta institucion.</t>
  </si>
  <si>
    <t>Pago retencion del 1% descontado a contratistas de obras de esta institucion</t>
  </si>
  <si>
    <t>Pago por servicios de asesoria juridica para la elaboracion de una opinion y/o informe sobre el regimen juridico</t>
  </si>
  <si>
    <t>Pago cubicación cb-02(79.55%) por mejoramiento de un estimado de 815 viviendas en santiago</t>
  </si>
  <si>
    <t>Pago cubicación cb-03(79.93%) por mejoramiento de un estimado de 860 viviendas en peravia</t>
  </si>
  <si>
    <t>Pago cubicación cb-03(72.25%) por mejoramiento de un estimado de 990 viviendas en san cristobal</t>
  </si>
  <si>
    <t>Pago cubicación cb-02(41.23%) por mejoramiento de un estimado de 815 viviendas en azua</t>
  </si>
  <si>
    <t>Pago cubicación cb-02(79.69%) por mejoramiento de un estimado de 814 viviendas en santiago</t>
  </si>
  <si>
    <t>FECHA DE PAGO</t>
  </si>
  <si>
    <t>MONTO FACTURADO</t>
  </si>
  <si>
    <t>MONTO PAGADO</t>
  </si>
  <si>
    <t>MONTO PENDIENTE</t>
  </si>
  <si>
    <t>ESTADO</t>
  </si>
  <si>
    <t>PAGADO</t>
  </si>
  <si>
    <t>Pago cubicación cb-03(67%) por mejoramiento de un estimado de 380 viviendas en maria trinidad sanchez.</t>
  </si>
  <si>
    <t>Pago cubicación cb-04(60.35%) por mejoramiento de un estimado de 755 viviendas en distrito nacional.</t>
  </si>
  <si>
    <t>Pago cubicación cb-01(78.77%) por mejoramiento de un estimado de 247 viviendas en bahoruco,</t>
  </si>
  <si>
    <t>Pago honorarios como peritos externos por evaluacion de las ofertas del proceso de sorteo de obras</t>
  </si>
  <si>
    <t>Pago por suministro de agua del edificio anexo (agua potable)</t>
  </si>
  <si>
    <t>Reembolso de los pagos realizados a cartera hipotecaria no. 0408-000008 d/f 14/06/2021, por desistimiento de contrato de venta condicional de inmueble</t>
  </si>
  <si>
    <t>Pago cubicación cb-06(94.76%) por mejoramiento de un estimado de 280 viviendas en santiago rodriguez.</t>
  </si>
  <si>
    <t>Pago cubicación cb-02(53.85%) por mejoramiento de un estimado de 589 viviendas en la altagracia.</t>
  </si>
  <si>
    <t>Pago cubicación cb-04 (78.66%) por mejoramiento de un estimado de 1012 viviendas en santo domingo.</t>
  </si>
  <si>
    <t>Pago cubicación cb-04(69.62%) por mejoramiento de un estimado de 576 viviendas en dajabon.</t>
  </si>
  <si>
    <t>Pago cubicación cb-03(66.91%) por mejoramiento de un estimado de 868 viviendas en montecristi.</t>
  </si>
  <si>
    <t>Pago cubicación cb-03(77.71%) por mejoramiento de un estimado de 442 viviendas en monseñor nouel,</t>
  </si>
  <si>
    <t xml:space="preserve">Pago cubicación cb-04(94.75%) por mejoramiento de un estimado de 815 viviendas en azua , </t>
  </si>
  <si>
    <t>Pago cubicación cb-04(79.90%) por mejoramiento de un estimado de 1011 viviendas en santo domingo,</t>
  </si>
  <si>
    <t>Pago por concepto de adquisicion de 150 cascos de proteccion en color azul</t>
  </si>
  <si>
    <t>Segundo pago 2/3 por servicio de publicidad televisiva,</t>
  </si>
  <si>
    <t>Segundo pago 2/3 por servicio de publicidad</t>
  </si>
  <si>
    <t xml:space="preserve">Pago a jornaleros que trabajaron en la adecuacion del archivo </t>
  </si>
  <si>
    <t>TOTAL:</t>
  </si>
  <si>
    <t>Pago cubicación cb-02(73.70%) por mejoramiento de un estimado de 815 viviendas en santiago,</t>
  </si>
  <si>
    <t>Pago cubicación cb-03(57.20%) por mejoramiento de un estimado de 815 viviendas en azua</t>
  </si>
  <si>
    <t>Primer pago correspondiente al 20% del contrato no. invi-cb-009-2021, proceso invi-ccc-lpn-2021-0001,</t>
  </si>
  <si>
    <t>Segundo pago 2/2 por la adquisicion de (458.92 mts2) de terreno, declarado de utilidad publica,</t>
  </si>
  <si>
    <t xml:space="preserve">Segundo pago 2/2 por la adquisicion de (2,078.54 mts2) de terreno, declarado de utilidad publica, segun decretro no. 182-21. </t>
  </si>
  <si>
    <t>Segundo pago de 2/2, por concepto de adquisicion de 2,499.86, mts2 de terreno, declarado de utilidad publica, segun decreto no. 182-21</t>
  </si>
  <si>
    <t>Segundo pago de 2/2, por concepto de adquisicion de 31,598.68, mts2 de terreno, declarado de utilidad publica segun decreto no. 182-21</t>
  </si>
  <si>
    <t xml:space="preserve">Tercer pago del contrato no. invi-cs-007-2021, proceso invi-ccc-cp-2021-0002 con la factura no. b1500000633 d/f 22/07/2021 </t>
  </si>
  <si>
    <t xml:space="preserve">Primer pago 1/3 del contrato no. invi-ci-01-2021 por concepto de convenio interinstitucional entre esta institucion (invi) y la fundacion padre rogelio cruz, </t>
  </si>
  <si>
    <t xml:space="preserve">Primer pago 1/3 del contrato no. invi-cs-025-2021, proceso invi-ccc-pepb-2021-0006, con la fact. no. b1500000010 d/f 22/07/2021, por serv. de publicidad </t>
  </si>
  <si>
    <t xml:space="preserve">Primer pago 1/3  por serv. de publicidad en medios de television, radio y digital, que seran desarrollados en colocacion de publicidad en programa matutino </t>
  </si>
  <si>
    <t xml:space="preserve">Pago por concepto de renovacion y suscripcion de periodico para la entrega de nueve (9) ejemplares por un periodo de un (1) año, </t>
  </si>
  <si>
    <t xml:space="preserve">Pago por gastos de boletos aereos, seguros de viajes y viaticos por la delegacion que asistio al ministerio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</si>
</sst>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,###,##0.00"/>
    <numFmt numFmtId="165" formatCode="########0"/>
  </numFmts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 New"/>
    </font>
    <font>
      <sz val="8"/>
      <name val="Arial"/>
      <family val="2"/>
    </font>
    <font>
      <sz val="8"/>
      <name val="Calibri"/>
      <family val="2"/>
    </font>
    <font>
      <b/>
      <sz val="12"/>
      <name val="Courier New"/>
      <family val="3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ourier New"/>
      <family val="3"/>
    </font>
    <font>
      <b/>
      <sz val="9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8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2" fillId="0" borderId="0" applyFont="0" applyFill="0" applyBorder="0" applyAlignment="0" applyProtection="0"/>
  </cellStyleXfs>
  <cellXfs count="37">
    <xf numFmtId="0" fontId="0" fillId="0" borderId="0" xfId="0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0" fontId="18" fillId="33" borderId="0" xfId="0" applyNumberFormat="1" applyFont="1" applyFill="1" applyBorder="1" applyAlignment="1" applyProtection="1"/>
    <xf numFmtId="0" fontId="18" fillId="34" borderId="0" xfId="0" applyNumberFormat="1" applyFont="1" applyFill="1" applyBorder="1" applyAlignment="1" applyProtection="1"/>
    <xf numFmtId="0" fontId="18" fillId="34" borderId="0" xfId="0" applyNumberFormat="1" applyFont="1" applyFill="1" applyBorder="1" applyAlignment="1" applyProtection="1">
      <alignment wrapText="1"/>
    </xf>
    <xf numFmtId="164" fontId="21" fillId="34" borderId="0" xfId="0" applyNumberFormat="1" applyFont="1" applyFill="1" applyBorder="1" applyAlignment="1" applyProtection="1"/>
    <xf numFmtId="0" fontId="21" fillId="34" borderId="0" xfId="0" applyNumberFormat="1" applyFont="1" applyFill="1" applyBorder="1" applyAlignment="1" applyProtection="1"/>
    <xf numFmtId="0" fontId="18" fillId="34" borderId="10" xfId="0" applyNumberFormat="1" applyFont="1" applyFill="1" applyBorder="1" applyAlignment="1" applyProtection="1"/>
    <xf numFmtId="0" fontId="19" fillId="34" borderId="10" xfId="0" applyFont="1" applyFill="1" applyBorder="1" applyAlignment="1">
      <alignment horizontal="left" wrapText="1"/>
    </xf>
    <xf numFmtId="0" fontId="19" fillId="34" borderId="10" xfId="0" applyFont="1" applyFill="1" applyBorder="1" applyAlignment="1">
      <alignment horizontal="center" wrapText="1"/>
    </xf>
    <xf numFmtId="165" fontId="19" fillId="34" borderId="10" xfId="0" applyNumberFormat="1" applyFont="1" applyFill="1" applyBorder="1" applyAlignment="1">
      <alignment horizontal="center"/>
    </xf>
    <xf numFmtId="14" fontId="19" fillId="34" borderId="10" xfId="0" applyNumberFormat="1" applyFont="1" applyFill="1" applyBorder="1" applyAlignment="1">
      <alignment horizontal="center"/>
    </xf>
    <xf numFmtId="14" fontId="19" fillId="34" borderId="10" xfId="0" applyNumberFormat="1" applyFont="1" applyFill="1" applyBorder="1" applyAlignment="1">
      <alignment horizontal="center" wrapText="1"/>
    </xf>
    <xf numFmtId="164" fontId="19" fillId="34" borderId="10" xfId="0" applyNumberFormat="1" applyFont="1" applyFill="1" applyBorder="1" applyAlignment="1">
      <alignment horizontal="center"/>
    </xf>
    <xf numFmtId="0" fontId="24" fillId="34" borderId="0" xfId="0" applyFont="1" applyFill="1"/>
    <xf numFmtId="0" fontId="25" fillId="34" borderId="0" xfId="0" applyFont="1" applyFill="1"/>
    <xf numFmtId="43" fontId="24" fillId="34" borderId="0" xfId="42" applyFont="1" applyFill="1" applyAlignment="1">
      <alignment horizontal="right"/>
    </xf>
    <xf numFmtId="0" fontId="23" fillId="34" borderId="0" xfId="0" applyFont="1" applyFill="1" applyAlignment="1">
      <alignment horizontal="center"/>
    </xf>
    <xf numFmtId="14" fontId="26" fillId="35" borderId="10" xfId="0" applyNumberFormat="1" applyFont="1" applyFill="1" applyBorder="1" applyAlignment="1">
      <alignment horizontal="center" vertical="center"/>
    </xf>
    <xf numFmtId="14" fontId="26" fillId="35" borderId="10" xfId="0" applyNumberFormat="1" applyFont="1" applyFill="1" applyBorder="1" applyAlignment="1">
      <alignment horizontal="center" vertical="justify"/>
    </xf>
    <xf numFmtId="0" fontId="27" fillId="33" borderId="0" xfId="0" applyNumberFormat="1" applyFont="1" applyFill="1" applyBorder="1" applyAlignment="1" applyProtection="1"/>
    <xf numFmtId="0" fontId="23" fillId="34" borderId="0" xfId="0" applyFont="1" applyFill="1" applyAlignment="1"/>
    <xf numFmtId="14" fontId="26" fillId="36" borderId="10" xfId="0" applyNumberFormat="1" applyFont="1" applyFill="1" applyBorder="1" applyAlignment="1">
      <alignment horizontal="center" vertical="center"/>
    </xf>
    <xf numFmtId="14" fontId="26" fillId="35" borderId="10" xfId="0" applyNumberFormat="1" applyFont="1" applyFill="1" applyBorder="1" applyAlignment="1">
      <alignment horizontal="center" vertical="center" wrapText="1"/>
    </xf>
    <xf numFmtId="43" fontId="19" fillId="34" borderId="10" xfId="42" applyFont="1" applyFill="1" applyBorder="1" applyAlignment="1">
      <alignment horizontal="center"/>
    </xf>
    <xf numFmtId="43" fontId="23" fillId="34" borderId="0" xfId="42" applyFont="1" applyFill="1" applyAlignment="1">
      <alignment horizontal="center"/>
    </xf>
    <xf numFmtId="43" fontId="26" fillId="35" borderId="10" xfId="42" applyFont="1" applyFill="1" applyBorder="1" applyAlignment="1">
      <alignment horizontal="center" vertical="center" wrapText="1"/>
    </xf>
    <xf numFmtId="43" fontId="18" fillId="34" borderId="0" xfId="42" applyFont="1" applyFill="1" applyBorder="1" applyAlignment="1" applyProtection="1"/>
    <xf numFmtId="43" fontId="21" fillId="34" borderId="0" xfId="42" applyFont="1" applyFill="1" applyBorder="1" applyAlignment="1" applyProtection="1"/>
    <xf numFmtId="43" fontId="18" fillId="0" borderId="0" xfId="42" applyFont="1" applyFill="1" applyBorder="1" applyAlignment="1" applyProtection="1"/>
    <xf numFmtId="0" fontId="19" fillId="34" borderId="10" xfId="0" applyFont="1" applyFill="1" applyBorder="1" applyAlignment="1">
      <alignment horizontal="left" vertical="center" wrapText="1"/>
    </xf>
    <xf numFmtId="14" fontId="28" fillId="35" borderId="10" xfId="0" applyNumberFormat="1" applyFont="1" applyFill="1" applyBorder="1" applyAlignment="1">
      <alignment horizontal="center" vertical="center" wrapText="1"/>
    </xf>
    <xf numFmtId="43" fontId="29" fillId="35" borderId="10" xfId="0" applyNumberFormat="1" applyFont="1" applyFill="1" applyBorder="1" applyAlignment="1">
      <alignment horizontal="center" vertical="center"/>
    </xf>
    <xf numFmtId="0" fontId="30" fillId="34" borderId="11" xfId="0" applyNumberFormat="1" applyFont="1" applyFill="1" applyBorder="1" applyAlignment="1" applyProtection="1">
      <alignment horizontal="right"/>
    </xf>
    <xf numFmtId="0" fontId="30" fillId="34" borderId="12" xfId="0" applyNumberFormat="1" applyFont="1" applyFill="1" applyBorder="1" applyAlignment="1" applyProtection="1">
      <alignment horizontal="right"/>
    </xf>
    <xf numFmtId="0" fontId="23" fillId="34" borderId="0" xfId="0" applyFont="1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142876</xdr:rowOff>
    </xdr:from>
    <xdr:to>
      <xdr:col>1</xdr:col>
      <xdr:colOff>1257300</xdr:colOff>
      <xdr:row>2</xdr:row>
      <xdr:rowOff>171451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AE3FB-46C7-43AF-B258-3314C1AED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190500" y="142876"/>
          <a:ext cx="12668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6"/>
  <sheetViews>
    <sheetView tabSelected="1" topLeftCell="A62" zoomScaleNormal="100" workbookViewId="0">
      <selection activeCell="M63" sqref="M63"/>
    </sheetView>
  </sheetViews>
  <sheetFormatPr baseColWidth="10" defaultColWidth="11.42578125" defaultRowHeight="39.950000000000003" customHeight="1" x14ac:dyDescent="0.25"/>
  <cols>
    <col min="1" max="1" width="3" style="1" customWidth="1"/>
    <col min="2" max="2" width="30.42578125" style="1" customWidth="1"/>
    <col min="3" max="3" width="19.85546875" style="1" customWidth="1"/>
    <col min="4" max="4" width="8.7109375" style="1" customWidth="1"/>
    <col min="5" max="5" width="13.140625" style="30" customWidth="1"/>
    <col min="6" max="6" width="12.7109375" style="1" customWidth="1"/>
    <col min="7" max="7" width="8.85546875" style="1" customWidth="1"/>
    <col min="8" max="8" width="11.7109375" style="1" customWidth="1"/>
    <col min="9" max="9" width="10" style="1" customWidth="1"/>
    <col min="10" max="10" width="11" style="1" customWidth="1"/>
    <col min="11" max="11" width="18.5703125" style="2" customWidth="1"/>
    <col min="12" max="26" width="11.42578125" style="3"/>
    <col min="27" max="16384" width="11.42578125" style="1"/>
  </cols>
  <sheetData>
    <row r="1" spans="1:15" ht="39.950000000000003" customHeight="1" x14ac:dyDescent="0.25">
      <c r="A1" s="36" t="s">
        <v>199</v>
      </c>
      <c r="B1" s="36"/>
      <c r="C1" s="36"/>
      <c r="D1" s="36"/>
      <c r="E1" s="36"/>
      <c r="F1" s="36"/>
      <c r="G1" s="36"/>
      <c r="H1" s="36"/>
      <c r="I1" s="36"/>
      <c r="J1" s="22"/>
      <c r="K1" s="22"/>
    </row>
    <row r="2" spans="1:15" ht="24" customHeight="1" x14ac:dyDescent="0.25">
      <c r="A2" s="36" t="s">
        <v>200</v>
      </c>
      <c r="B2" s="36"/>
      <c r="C2" s="36"/>
      <c r="D2" s="36"/>
      <c r="E2" s="36"/>
      <c r="F2" s="36"/>
      <c r="G2" s="36"/>
      <c r="H2" s="36"/>
      <c r="I2" s="36"/>
      <c r="J2" s="22"/>
      <c r="K2" s="22"/>
    </row>
    <row r="3" spans="1:15" ht="24" customHeight="1" x14ac:dyDescent="0.25">
      <c r="A3" s="36" t="s">
        <v>198</v>
      </c>
      <c r="B3" s="36"/>
      <c r="C3" s="36"/>
      <c r="D3" s="36"/>
      <c r="E3" s="36"/>
      <c r="F3" s="36"/>
      <c r="G3" s="36"/>
      <c r="H3" s="36"/>
      <c r="I3" s="36"/>
      <c r="J3" s="22"/>
      <c r="K3" s="22"/>
    </row>
    <row r="4" spans="1:15" ht="17.25" customHeight="1" x14ac:dyDescent="0.25">
      <c r="A4" s="36" t="s">
        <v>201</v>
      </c>
      <c r="B4" s="36"/>
      <c r="C4" s="36"/>
      <c r="D4" s="36"/>
      <c r="E4" s="36"/>
      <c r="F4" s="36"/>
      <c r="G4" s="36"/>
      <c r="H4" s="36"/>
      <c r="I4" s="36"/>
      <c r="J4" s="22"/>
      <c r="K4" s="22"/>
      <c r="M4" s="36"/>
      <c r="N4" s="36"/>
      <c r="O4" s="36"/>
    </row>
    <row r="5" spans="1:15" ht="17.25" customHeight="1" x14ac:dyDescent="0.25">
      <c r="A5" s="18"/>
      <c r="B5" s="18"/>
      <c r="C5" s="18"/>
      <c r="D5" s="18"/>
      <c r="E5" s="26"/>
      <c r="F5" s="18"/>
      <c r="G5" s="18"/>
      <c r="H5" s="18"/>
      <c r="I5" s="18"/>
      <c r="J5" s="18"/>
      <c r="K5" s="18"/>
      <c r="M5" s="18"/>
      <c r="N5" s="18"/>
      <c r="O5" s="18"/>
    </row>
    <row r="6" spans="1:15" ht="30" customHeight="1" x14ac:dyDescent="0.25">
      <c r="A6" s="19" t="s">
        <v>202</v>
      </c>
      <c r="B6" s="19" t="s">
        <v>203</v>
      </c>
      <c r="C6" s="19" t="s">
        <v>204</v>
      </c>
      <c r="D6" s="20" t="s">
        <v>205</v>
      </c>
      <c r="E6" s="27" t="s">
        <v>219</v>
      </c>
      <c r="F6" s="24" t="s">
        <v>220</v>
      </c>
      <c r="G6" s="32" t="s">
        <v>221</v>
      </c>
      <c r="H6" s="19" t="s">
        <v>222</v>
      </c>
      <c r="I6" s="20" t="s">
        <v>218</v>
      </c>
      <c r="J6" s="23" t="s">
        <v>207</v>
      </c>
      <c r="K6" s="23" t="s">
        <v>206</v>
      </c>
      <c r="L6" s="21"/>
    </row>
    <row r="7" spans="1:15" ht="40.5" customHeight="1" x14ac:dyDescent="0.25">
      <c r="A7" s="8">
        <v>1</v>
      </c>
      <c r="B7" s="9" t="s">
        <v>208</v>
      </c>
      <c r="C7" s="10" t="s">
        <v>59</v>
      </c>
      <c r="D7" s="13">
        <v>44366</v>
      </c>
      <c r="E7" s="25">
        <v>35651.5</v>
      </c>
      <c r="F7" s="25">
        <f>+E7</f>
        <v>35651.5</v>
      </c>
      <c r="G7" s="25">
        <f>+E7-F7</f>
        <v>0</v>
      </c>
      <c r="H7" s="14" t="s">
        <v>223</v>
      </c>
      <c r="I7" s="12">
        <v>44378</v>
      </c>
      <c r="J7" s="11">
        <v>24857</v>
      </c>
      <c r="K7" s="10" t="s">
        <v>60</v>
      </c>
      <c r="M7" s="15"/>
      <c r="N7" s="16"/>
      <c r="O7" s="17"/>
    </row>
    <row r="8" spans="1:15" ht="41.25" customHeight="1" x14ac:dyDescent="0.25">
      <c r="A8" s="8">
        <f>1+A7</f>
        <v>2</v>
      </c>
      <c r="B8" s="9" t="s">
        <v>61</v>
      </c>
      <c r="C8" s="10" t="s">
        <v>62</v>
      </c>
      <c r="D8" s="13"/>
      <c r="E8" s="25">
        <v>1852665.06</v>
      </c>
      <c r="F8" s="25">
        <f t="shared" ref="F8:F71" si="0">+E8</f>
        <v>1852665.06</v>
      </c>
      <c r="G8" s="25">
        <f t="shared" ref="G8:G71" si="1">+E8-F8</f>
        <v>0</v>
      </c>
      <c r="H8" s="14" t="s">
        <v>223</v>
      </c>
      <c r="I8" s="12">
        <v>44379</v>
      </c>
      <c r="J8" s="11">
        <v>24858</v>
      </c>
      <c r="K8" s="10" t="s">
        <v>63</v>
      </c>
      <c r="M8" s="15"/>
      <c r="N8" s="16"/>
      <c r="O8" s="17"/>
    </row>
    <row r="9" spans="1:15" ht="28.5" customHeight="1" x14ac:dyDescent="0.25">
      <c r="A9" s="8">
        <f t="shared" ref="A9:A72" si="2">1+A8</f>
        <v>3</v>
      </c>
      <c r="B9" s="9" t="s">
        <v>64</v>
      </c>
      <c r="C9" s="10" t="s">
        <v>65</v>
      </c>
      <c r="D9" s="13">
        <v>44377</v>
      </c>
      <c r="E9" s="25">
        <v>501119.58</v>
      </c>
      <c r="F9" s="25">
        <f t="shared" si="0"/>
        <v>501119.58</v>
      </c>
      <c r="G9" s="25">
        <f t="shared" si="1"/>
        <v>0</v>
      </c>
      <c r="H9" s="14" t="s">
        <v>223</v>
      </c>
      <c r="I9" s="12">
        <v>44382</v>
      </c>
      <c r="J9" s="11">
        <v>24859</v>
      </c>
      <c r="K9" s="10" t="s">
        <v>66</v>
      </c>
      <c r="M9" s="15"/>
      <c r="N9" s="16"/>
      <c r="O9" s="17"/>
    </row>
    <row r="10" spans="1:15" ht="44.25" customHeight="1" x14ac:dyDescent="0.25">
      <c r="A10" s="8">
        <f t="shared" si="2"/>
        <v>4</v>
      </c>
      <c r="B10" s="9" t="s">
        <v>67</v>
      </c>
      <c r="C10" s="10" t="s">
        <v>68</v>
      </c>
      <c r="D10" s="13">
        <v>44236</v>
      </c>
      <c r="E10" s="25">
        <v>20866.5</v>
      </c>
      <c r="F10" s="25">
        <f t="shared" si="0"/>
        <v>20866.5</v>
      </c>
      <c r="G10" s="25">
        <f t="shared" si="1"/>
        <v>0</v>
      </c>
      <c r="H10" s="14" t="s">
        <v>223</v>
      </c>
      <c r="I10" s="12">
        <v>44383</v>
      </c>
      <c r="J10" s="11">
        <v>24860</v>
      </c>
      <c r="K10" s="10" t="s">
        <v>69</v>
      </c>
      <c r="M10" s="15"/>
      <c r="N10" s="16"/>
      <c r="O10" s="17"/>
    </row>
    <row r="11" spans="1:15" ht="46.5" customHeight="1" x14ac:dyDescent="0.25">
      <c r="A11" s="8">
        <f t="shared" si="2"/>
        <v>5</v>
      </c>
      <c r="B11" s="9" t="s">
        <v>70</v>
      </c>
      <c r="C11" s="10" t="s">
        <v>71</v>
      </c>
      <c r="D11" s="13">
        <v>44376</v>
      </c>
      <c r="E11" s="25">
        <v>164482.6</v>
      </c>
      <c r="F11" s="25">
        <f t="shared" si="0"/>
        <v>164482.6</v>
      </c>
      <c r="G11" s="25">
        <f t="shared" si="1"/>
        <v>0</v>
      </c>
      <c r="H11" s="14" t="s">
        <v>223</v>
      </c>
      <c r="I11" s="12">
        <v>44383</v>
      </c>
      <c r="J11" s="11">
        <v>24861</v>
      </c>
      <c r="K11" s="10" t="s">
        <v>72</v>
      </c>
      <c r="M11" s="15"/>
      <c r="N11" s="16"/>
      <c r="O11" s="17"/>
    </row>
    <row r="12" spans="1:15" ht="54" customHeight="1" x14ac:dyDescent="0.25">
      <c r="A12" s="8">
        <f t="shared" si="2"/>
        <v>6</v>
      </c>
      <c r="B12" s="9" t="s">
        <v>73</v>
      </c>
      <c r="C12" s="10" t="s">
        <v>74</v>
      </c>
      <c r="D12" s="13">
        <v>44341</v>
      </c>
      <c r="E12" s="25">
        <v>54897.66</v>
      </c>
      <c r="F12" s="25">
        <f t="shared" si="0"/>
        <v>54897.66</v>
      </c>
      <c r="G12" s="25">
        <f t="shared" si="1"/>
        <v>0</v>
      </c>
      <c r="H12" s="14" t="s">
        <v>223</v>
      </c>
      <c r="I12" s="12">
        <v>44383</v>
      </c>
      <c r="J12" s="11">
        <v>24862</v>
      </c>
      <c r="K12" s="10" t="s">
        <v>75</v>
      </c>
      <c r="M12" s="15"/>
      <c r="N12" s="16"/>
      <c r="O12" s="17"/>
    </row>
    <row r="13" spans="1:15" ht="69.95" customHeight="1" x14ac:dyDescent="0.25">
      <c r="A13" s="8">
        <f t="shared" si="2"/>
        <v>7</v>
      </c>
      <c r="B13" s="9" t="s">
        <v>76</v>
      </c>
      <c r="C13" s="10" t="s">
        <v>77</v>
      </c>
      <c r="D13" s="13">
        <v>44372</v>
      </c>
      <c r="E13" s="25">
        <v>615850</v>
      </c>
      <c r="F13" s="25">
        <f t="shared" si="0"/>
        <v>615850</v>
      </c>
      <c r="G13" s="25">
        <f t="shared" si="1"/>
        <v>0</v>
      </c>
      <c r="H13" s="14" t="s">
        <v>223</v>
      </c>
      <c r="I13" s="12">
        <v>44383</v>
      </c>
      <c r="J13" s="11">
        <v>24863</v>
      </c>
      <c r="K13" s="10" t="s">
        <v>78</v>
      </c>
      <c r="M13" s="15"/>
      <c r="N13" s="16"/>
      <c r="O13" s="17"/>
    </row>
    <row r="14" spans="1:15" ht="46.5" customHeight="1" x14ac:dyDescent="0.25">
      <c r="A14" s="8">
        <f t="shared" si="2"/>
        <v>8</v>
      </c>
      <c r="B14" s="9" t="s">
        <v>224</v>
      </c>
      <c r="C14" s="10" t="s">
        <v>0</v>
      </c>
      <c r="D14" s="13"/>
      <c r="E14" s="25">
        <v>3182478.84</v>
      </c>
      <c r="F14" s="25">
        <f t="shared" si="0"/>
        <v>3182478.84</v>
      </c>
      <c r="G14" s="25">
        <f t="shared" si="1"/>
        <v>0</v>
      </c>
      <c r="H14" s="14" t="s">
        <v>223</v>
      </c>
      <c r="I14" s="12">
        <v>44384</v>
      </c>
      <c r="J14" s="11">
        <v>23186</v>
      </c>
      <c r="K14" s="10" t="s">
        <v>1</v>
      </c>
      <c r="M14" s="15"/>
      <c r="N14" s="16"/>
      <c r="O14" s="17"/>
    </row>
    <row r="15" spans="1:15" ht="36" customHeight="1" x14ac:dyDescent="0.25">
      <c r="A15" s="8">
        <f t="shared" si="2"/>
        <v>9</v>
      </c>
      <c r="B15" s="9" t="s">
        <v>209</v>
      </c>
      <c r="C15" s="10" t="s">
        <v>2</v>
      </c>
      <c r="D15" s="13">
        <v>44322</v>
      </c>
      <c r="E15" s="25">
        <v>1214498.23</v>
      </c>
      <c r="F15" s="25">
        <f t="shared" si="0"/>
        <v>1214498.23</v>
      </c>
      <c r="G15" s="25">
        <f t="shared" si="1"/>
        <v>0</v>
      </c>
      <c r="H15" s="14" t="s">
        <v>223</v>
      </c>
      <c r="I15" s="12">
        <v>44384</v>
      </c>
      <c r="J15" s="11">
        <v>23187</v>
      </c>
      <c r="K15" s="10" t="s">
        <v>3</v>
      </c>
      <c r="M15" s="15"/>
      <c r="N15" s="16"/>
      <c r="O15" s="17"/>
    </row>
    <row r="16" spans="1:15" ht="36.75" customHeight="1" x14ac:dyDescent="0.25">
      <c r="A16" s="8">
        <f t="shared" si="2"/>
        <v>10</v>
      </c>
      <c r="B16" s="9" t="s">
        <v>210</v>
      </c>
      <c r="C16" s="10"/>
      <c r="D16" s="13"/>
      <c r="E16" s="25">
        <v>154846.16</v>
      </c>
      <c r="F16" s="25">
        <f t="shared" si="0"/>
        <v>154846.16</v>
      </c>
      <c r="G16" s="25">
        <f t="shared" si="1"/>
        <v>0</v>
      </c>
      <c r="H16" s="14" t="s">
        <v>223</v>
      </c>
      <c r="I16" s="12">
        <v>44384</v>
      </c>
      <c r="J16" s="11">
        <v>24864</v>
      </c>
      <c r="K16" s="10" t="s">
        <v>79</v>
      </c>
      <c r="M16" s="15"/>
      <c r="N16" s="16"/>
      <c r="O16" s="17"/>
    </row>
    <row r="17" spans="1:15" ht="33" customHeight="1" x14ac:dyDescent="0.25">
      <c r="A17" s="8">
        <f t="shared" si="2"/>
        <v>11</v>
      </c>
      <c r="B17" s="9" t="s">
        <v>211</v>
      </c>
      <c r="C17" s="10"/>
      <c r="D17" s="13"/>
      <c r="E17" s="25">
        <v>1712726.16</v>
      </c>
      <c r="F17" s="25">
        <f t="shared" si="0"/>
        <v>1712726.16</v>
      </c>
      <c r="G17" s="25">
        <f t="shared" si="1"/>
        <v>0</v>
      </c>
      <c r="H17" s="14" t="s">
        <v>223</v>
      </c>
      <c r="I17" s="12">
        <v>44384</v>
      </c>
      <c r="J17" s="11">
        <v>24865</v>
      </c>
      <c r="K17" s="10" t="s">
        <v>80</v>
      </c>
      <c r="M17" s="15"/>
      <c r="N17" s="16"/>
      <c r="O17" s="17"/>
    </row>
    <row r="18" spans="1:15" ht="42.75" customHeight="1" x14ac:dyDescent="0.25">
      <c r="A18" s="8">
        <f t="shared" si="2"/>
        <v>12</v>
      </c>
      <c r="B18" s="9" t="s">
        <v>212</v>
      </c>
      <c r="C18" s="10" t="s">
        <v>81</v>
      </c>
      <c r="D18" s="13">
        <v>44375</v>
      </c>
      <c r="E18" s="25">
        <v>99152.54</v>
      </c>
      <c r="F18" s="25">
        <f t="shared" si="0"/>
        <v>99152.54</v>
      </c>
      <c r="G18" s="25">
        <f t="shared" si="1"/>
        <v>0</v>
      </c>
      <c r="H18" s="14" t="s">
        <v>223</v>
      </c>
      <c r="I18" s="12">
        <v>44384</v>
      </c>
      <c r="J18" s="11">
        <v>24866</v>
      </c>
      <c r="K18" s="10" t="s">
        <v>82</v>
      </c>
      <c r="M18" s="15"/>
      <c r="N18" s="16"/>
      <c r="O18" s="17"/>
    </row>
    <row r="19" spans="1:15" ht="37.5" customHeight="1" x14ac:dyDescent="0.25">
      <c r="A19" s="8">
        <f t="shared" si="2"/>
        <v>13</v>
      </c>
      <c r="B19" s="9" t="s">
        <v>83</v>
      </c>
      <c r="C19" s="10" t="s">
        <v>84</v>
      </c>
      <c r="D19" s="13">
        <v>44382</v>
      </c>
      <c r="E19" s="25">
        <v>437725</v>
      </c>
      <c r="F19" s="25">
        <f t="shared" si="0"/>
        <v>437725</v>
      </c>
      <c r="G19" s="25">
        <f t="shared" si="1"/>
        <v>0</v>
      </c>
      <c r="H19" s="14" t="s">
        <v>223</v>
      </c>
      <c r="I19" s="12">
        <v>44384</v>
      </c>
      <c r="J19" s="11">
        <v>24867</v>
      </c>
      <c r="K19" s="10" t="s">
        <v>85</v>
      </c>
      <c r="M19" s="15"/>
      <c r="N19" s="16"/>
      <c r="O19" s="17"/>
    </row>
    <row r="20" spans="1:15" ht="41.25" customHeight="1" x14ac:dyDescent="0.25">
      <c r="A20" s="8">
        <f t="shared" si="2"/>
        <v>14</v>
      </c>
      <c r="B20" s="9" t="s">
        <v>213</v>
      </c>
      <c r="C20" s="10" t="s">
        <v>4</v>
      </c>
      <c r="D20" s="13">
        <v>44384</v>
      </c>
      <c r="E20" s="25">
        <v>19273787.640000001</v>
      </c>
      <c r="F20" s="25">
        <f t="shared" si="0"/>
        <v>19273787.640000001</v>
      </c>
      <c r="G20" s="25">
        <f t="shared" si="1"/>
        <v>0</v>
      </c>
      <c r="H20" s="14" t="s">
        <v>223</v>
      </c>
      <c r="I20" s="12">
        <v>44385</v>
      </c>
      <c r="J20" s="11">
        <v>23188</v>
      </c>
      <c r="K20" s="10" t="s">
        <v>5</v>
      </c>
      <c r="M20" s="15"/>
      <c r="N20" s="16"/>
      <c r="O20" s="17"/>
    </row>
    <row r="21" spans="1:15" ht="42" customHeight="1" x14ac:dyDescent="0.25">
      <c r="A21" s="8">
        <f t="shared" si="2"/>
        <v>15</v>
      </c>
      <c r="B21" s="9" t="s">
        <v>214</v>
      </c>
      <c r="C21" s="10" t="s">
        <v>6</v>
      </c>
      <c r="D21" s="13">
        <v>44384</v>
      </c>
      <c r="E21" s="25">
        <v>7402306.4000000004</v>
      </c>
      <c r="F21" s="25">
        <f t="shared" si="0"/>
        <v>7402306.4000000004</v>
      </c>
      <c r="G21" s="25">
        <f t="shared" si="1"/>
        <v>0</v>
      </c>
      <c r="H21" s="14" t="s">
        <v>223</v>
      </c>
      <c r="I21" s="12">
        <v>44385</v>
      </c>
      <c r="J21" s="11">
        <v>23189</v>
      </c>
      <c r="K21" s="10" t="s">
        <v>7</v>
      </c>
      <c r="M21" s="15"/>
      <c r="N21" s="16"/>
      <c r="O21" s="17"/>
    </row>
    <row r="22" spans="1:15" ht="45" customHeight="1" x14ac:dyDescent="0.25">
      <c r="A22" s="8">
        <f t="shared" si="2"/>
        <v>16</v>
      </c>
      <c r="B22" s="9" t="s">
        <v>215</v>
      </c>
      <c r="C22" s="10" t="s">
        <v>8</v>
      </c>
      <c r="D22" s="13">
        <v>44384</v>
      </c>
      <c r="E22" s="25">
        <v>8461689.3100000005</v>
      </c>
      <c r="F22" s="25">
        <f t="shared" si="0"/>
        <v>8461689.3100000005</v>
      </c>
      <c r="G22" s="25">
        <f t="shared" si="1"/>
        <v>0</v>
      </c>
      <c r="H22" s="14" t="s">
        <v>223</v>
      </c>
      <c r="I22" s="12">
        <v>44385</v>
      </c>
      <c r="J22" s="11">
        <v>23190</v>
      </c>
      <c r="K22" s="10" t="s">
        <v>9</v>
      </c>
      <c r="M22" s="15"/>
      <c r="N22" s="16"/>
      <c r="O22" s="17"/>
    </row>
    <row r="23" spans="1:15" ht="48.75" customHeight="1" x14ac:dyDescent="0.25">
      <c r="A23" s="8">
        <f t="shared" si="2"/>
        <v>17</v>
      </c>
      <c r="B23" s="9" t="s">
        <v>225</v>
      </c>
      <c r="C23" s="10" t="s">
        <v>10</v>
      </c>
      <c r="D23" s="13">
        <v>44384</v>
      </c>
      <c r="E23" s="25">
        <v>4898984</v>
      </c>
      <c r="F23" s="25">
        <f t="shared" si="0"/>
        <v>4898984</v>
      </c>
      <c r="G23" s="25">
        <f t="shared" si="1"/>
        <v>0</v>
      </c>
      <c r="H23" s="14" t="s">
        <v>223</v>
      </c>
      <c r="I23" s="12">
        <v>44385</v>
      </c>
      <c r="J23" s="11">
        <v>23191</v>
      </c>
      <c r="K23" s="10" t="s">
        <v>11</v>
      </c>
      <c r="M23" s="15"/>
      <c r="N23" s="16"/>
      <c r="O23" s="17"/>
    </row>
    <row r="24" spans="1:15" ht="50.25" customHeight="1" x14ac:dyDescent="0.25">
      <c r="A24" s="8">
        <f t="shared" si="2"/>
        <v>18</v>
      </c>
      <c r="B24" s="9" t="s">
        <v>216</v>
      </c>
      <c r="C24" s="10" t="s">
        <v>12</v>
      </c>
      <c r="D24" s="13">
        <v>44384</v>
      </c>
      <c r="E24" s="25">
        <v>5368748.2199999997</v>
      </c>
      <c r="F24" s="25">
        <f t="shared" si="0"/>
        <v>5368748.2199999997</v>
      </c>
      <c r="G24" s="25">
        <f t="shared" si="1"/>
        <v>0</v>
      </c>
      <c r="H24" s="14" t="s">
        <v>223</v>
      </c>
      <c r="I24" s="12">
        <v>44386</v>
      </c>
      <c r="J24" s="11">
        <v>23192</v>
      </c>
      <c r="K24" s="10" t="s">
        <v>13</v>
      </c>
      <c r="M24" s="15"/>
      <c r="N24" s="16"/>
      <c r="O24" s="17"/>
    </row>
    <row r="25" spans="1:15" ht="42.75" customHeight="1" x14ac:dyDescent="0.25">
      <c r="A25" s="8">
        <f t="shared" si="2"/>
        <v>19</v>
      </c>
      <c r="B25" s="9" t="s">
        <v>217</v>
      </c>
      <c r="C25" s="10" t="s">
        <v>14</v>
      </c>
      <c r="D25" s="13">
        <v>44384</v>
      </c>
      <c r="E25" s="25">
        <v>13186433.84</v>
      </c>
      <c r="F25" s="25">
        <f t="shared" si="0"/>
        <v>13186433.84</v>
      </c>
      <c r="G25" s="25">
        <f t="shared" si="1"/>
        <v>0</v>
      </c>
      <c r="H25" s="14" t="s">
        <v>223</v>
      </c>
      <c r="I25" s="12">
        <v>44386</v>
      </c>
      <c r="J25" s="11">
        <v>23193</v>
      </c>
      <c r="K25" s="10" t="s">
        <v>15</v>
      </c>
      <c r="M25" s="15"/>
      <c r="N25" s="16"/>
      <c r="O25" s="17"/>
    </row>
    <row r="26" spans="1:15" ht="46.5" customHeight="1" x14ac:dyDescent="0.25">
      <c r="A26" s="8">
        <f t="shared" si="2"/>
        <v>20</v>
      </c>
      <c r="B26" s="9" t="s">
        <v>86</v>
      </c>
      <c r="C26" s="10" t="s">
        <v>87</v>
      </c>
      <c r="D26" s="13">
        <v>44369</v>
      </c>
      <c r="E26" s="25">
        <v>665463.92000000004</v>
      </c>
      <c r="F26" s="25">
        <f t="shared" si="0"/>
        <v>665463.92000000004</v>
      </c>
      <c r="G26" s="25">
        <f t="shared" si="1"/>
        <v>0</v>
      </c>
      <c r="H26" s="14" t="s">
        <v>223</v>
      </c>
      <c r="I26" s="12">
        <v>44389</v>
      </c>
      <c r="J26" s="11">
        <v>24868</v>
      </c>
      <c r="K26" s="10" t="s">
        <v>88</v>
      </c>
      <c r="M26" s="15"/>
      <c r="N26" s="16"/>
      <c r="O26" s="17"/>
    </row>
    <row r="27" spans="1:15" ht="54.75" customHeight="1" x14ac:dyDescent="0.25">
      <c r="A27" s="8">
        <f t="shared" si="2"/>
        <v>21</v>
      </c>
      <c r="B27" s="9" t="s">
        <v>89</v>
      </c>
      <c r="C27" s="10" t="s">
        <v>90</v>
      </c>
      <c r="D27" s="13">
        <v>44377</v>
      </c>
      <c r="E27" s="25">
        <v>123680.24</v>
      </c>
      <c r="F27" s="25">
        <f t="shared" si="0"/>
        <v>123680.24</v>
      </c>
      <c r="G27" s="25">
        <f t="shared" si="1"/>
        <v>0</v>
      </c>
      <c r="H27" s="14" t="s">
        <v>223</v>
      </c>
      <c r="I27" s="12">
        <v>44389</v>
      </c>
      <c r="J27" s="11">
        <v>24869</v>
      </c>
      <c r="K27" s="10" t="s">
        <v>91</v>
      </c>
      <c r="M27" s="15"/>
      <c r="N27" s="16"/>
      <c r="O27" s="17"/>
    </row>
    <row r="28" spans="1:15" ht="50.25" customHeight="1" x14ac:dyDescent="0.25">
      <c r="A28" s="8">
        <f t="shared" si="2"/>
        <v>22</v>
      </c>
      <c r="B28" s="9" t="s">
        <v>92</v>
      </c>
      <c r="C28" s="10" t="s">
        <v>93</v>
      </c>
      <c r="D28" s="13">
        <v>44383</v>
      </c>
      <c r="E28" s="25">
        <v>10108.530000000001</v>
      </c>
      <c r="F28" s="25">
        <f t="shared" si="0"/>
        <v>10108.530000000001</v>
      </c>
      <c r="G28" s="25">
        <f t="shared" si="1"/>
        <v>0</v>
      </c>
      <c r="H28" s="14" t="s">
        <v>223</v>
      </c>
      <c r="I28" s="12">
        <v>44389</v>
      </c>
      <c r="J28" s="11">
        <v>24870</v>
      </c>
      <c r="K28" s="10" t="s">
        <v>75</v>
      </c>
      <c r="M28" s="15"/>
      <c r="N28" s="16"/>
      <c r="O28" s="17"/>
    </row>
    <row r="29" spans="1:15" ht="48" customHeight="1" x14ac:dyDescent="0.25">
      <c r="A29" s="8">
        <f t="shared" si="2"/>
        <v>23</v>
      </c>
      <c r="B29" s="9" t="s">
        <v>94</v>
      </c>
      <c r="C29" s="10" t="s">
        <v>95</v>
      </c>
      <c r="D29" s="13">
        <v>44378</v>
      </c>
      <c r="E29" s="25">
        <v>8300</v>
      </c>
      <c r="F29" s="25">
        <f t="shared" si="0"/>
        <v>8300</v>
      </c>
      <c r="G29" s="25">
        <f t="shared" si="1"/>
        <v>0</v>
      </c>
      <c r="H29" s="14" t="s">
        <v>223</v>
      </c>
      <c r="I29" s="12">
        <v>44389</v>
      </c>
      <c r="J29" s="11">
        <v>24871</v>
      </c>
      <c r="K29" s="10" t="s">
        <v>96</v>
      </c>
      <c r="M29" s="15"/>
      <c r="N29" s="16"/>
      <c r="O29" s="17"/>
    </row>
    <row r="30" spans="1:15" ht="42" customHeight="1" x14ac:dyDescent="0.25">
      <c r="A30" s="8">
        <f t="shared" si="2"/>
        <v>24</v>
      </c>
      <c r="B30" s="9" t="s">
        <v>97</v>
      </c>
      <c r="C30" s="10" t="s">
        <v>98</v>
      </c>
      <c r="D30" s="13">
        <v>44372</v>
      </c>
      <c r="E30" s="25">
        <v>2301.58</v>
      </c>
      <c r="F30" s="25">
        <f t="shared" si="0"/>
        <v>2301.58</v>
      </c>
      <c r="G30" s="25">
        <f t="shared" si="1"/>
        <v>0</v>
      </c>
      <c r="H30" s="14" t="s">
        <v>223</v>
      </c>
      <c r="I30" s="12">
        <v>44389</v>
      </c>
      <c r="J30" s="11">
        <v>24872</v>
      </c>
      <c r="K30" s="10" t="s">
        <v>99</v>
      </c>
      <c r="M30" s="15"/>
      <c r="N30" s="16"/>
      <c r="O30" s="17"/>
    </row>
    <row r="31" spans="1:15" ht="47.25" customHeight="1" x14ac:dyDescent="0.25">
      <c r="A31" s="8">
        <f t="shared" si="2"/>
        <v>25</v>
      </c>
      <c r="B31" s="9" t="s">
        <v>100</v>
      </c>
      <c r="C31" s="10" t="s">
        <v>101</v>
      </c>
      <c r="D31" s="13"/>
      <c r="E31" s="25">
        <v>1858032.24</v>
      </c>
      <c r="F31" s="25">
        <f t="shared" si="0"/>
        <v>1858032.24</v>
      </c>
      <c r="G31" s="25">
        <f t="shared" si="1"/>
        <v>0</v>
      </c>
      <c r="H31" s="14" t="s">
        <v>223</v>
      </c>
      <c r="I31" s="12">
        <v>44389</v>
      </c>
      <c r="J31" s="11">
        <v>24873</v>
      </c>
      <c r="K31" s="10" t="s">
        <v>102</v>
      </c>
      <c r="M31" s="15"/>
      <c r="N31" s="16"/>
      <c r="O31" s="17"/>
    </row>
    <row r="32" spans="1:15" ht="42" customHeight="1" x14ac:dyDescent="0.25">
      <c r="A32" s="8">
        <f t="shared" si="2"/>
        <v>26</v>
      </c>
      <c r="B32" s="9" t="s">
        <v>226</v>
      </c>
      <c r="C32" s="10" t="s">
        <v>16</v>
      </c>
      <c r="D32" s="13">
        <v>44389</v>
      </c>
      <c r="E32" s="25">
        <v>9242535.8499999996</v>
      </c>
      <c r="F32" s="25">
        <f t="shared" si="0"/>
        <v>9242535.8499999996</v>
      </c>
      <c r="G32" s="25">
        <f t="shared" si="1"/>
        <v>0</v>
      </c>
      <c r="H32" s="14" t="s">
        <v>223</v>
      </c>
      <c r="I32" s="12">
        <v>44391</v>
      </c>
      <c r="J32" s="11">
        <v>23194</v>
      </c>
      <c r="K32" s="10" t="s">
        <v>17</v>
      </c>
      <c r="M32" s="15"/>
      <c r="N32" s="16"/>
      <c r="O32" s="17"/>
    </row>
    <row r="33" spans="1:15" ht="39" customHeight="1" x14ac:dyDescent="0.25">
      <c r="A33" s="8">
        <f t="shared" si="2"/>
        <v>27</v>
      </c>
      <c r="B33" s="9" t="s">
        <v>227</v>
      </c>
      <c r="C33" s="10"/>
      <c r="D33" s="13"/>
      <c r="E33" s="25">
        <v>34650</v>
      </c>
      <c r="F33" s="25">
        <f t="shared" si="0"/>
        <v>34650</v>
      </c>
      <c r="G33" s="25">
        <f t="shared" si="1"/>
        <v>0</v>
      </c>
      <c r="H33" s="14" t="s">
        <v>223</v>
      </c>
      <c r="I33" s="12">
        <v>44391</v>
      </c>
      <c r="J33" s="11">
        <v>24874</v>
      </c>
      <c r="K33" s="10" t="s">
        <v>103</v>
      </c>
      <c r="M33" s="15"/>
      <c r="N33" s="16"/>
      <c r="O33" s="17"/>
    </row>
    <row r="34" spans="1:15" ht="46.5" customHeight="1" x14ac:dyDescent="0.25">
      <c r="A34" s="8">
        <f t="shared" si="2"/>
        <v>28</v>
      </c>
      <c r="B34" s="9" t="s">
        <v>228</v>
      </c>
      <c r="C34" s="10" t="s">
        <v>104</v>
      </c>
      <c r="D34" s="13"/>
      <c r="E34" s="25">
        <v>49809</v>
      </c>
      <c r="F34" s="25">
        <f t="shared" si="0"/>
        <v>49809</v>
      </c>
      <c r="G34" s="25">
        <f t="shared" si="1"/>
        <v>0</v>
      </c>
      <c r="H34" s="14" t="s">
        <v>223</v>
      </c>
      <c r="I34" s="12">
        <v>44391</v>
      </c>
      <c r="J34" s="11">
        <v>24875</v>
      </c>
      <c r="K34" s="10" t="s">
        <v>105</v>
      </c>
      <c r="M34" s="15"/>
      <c r="N34" s="16"/>
      <c r="O34" s="17"/>
    </row>
    <row r="35" spans="1:15" ht="69.95" customHeight="1" x14ac:dyDescent="0.25">
      <c r="A35" s="8">
        <f t="shared" si="2"/>
        <v>29</v>
      </c>
      <c r="B35" s="9" t="s">
        <v>106</v>
      </c>
      <c r="C35" s="10" t="s">
        <v>107</v>
      </c>
      <c r="D35" s="13">
        <v>44383</v>
      </c>
      <c r="E35" s="25">
        <v>26240.81</v>
      </c>
      <c r="F35" s="25">
        <f t="shared" si="0"/>
        <v>26240.81</v>
      </c>
      <c r="G35" s="25">
        <f t="shared" si="1"/>
        <v>0</v>
      </c>
      <c r="H35" s="14" t="s">
        <v>223</v>
      </c>
      <c r="I35" s="12">
        <v>44391</v>
      </c>
      <c r="J35" s="11">
        <v>24876</v>
      </c>
      <c r="K35" s="10" t="s">
        <v>108</v>
      </c>
      <c r="M35" s="15"/>
      <c r="N35" s="16"/>
      <c r="O35" s="17"/>
    </row>
    <row r="36" spans="1:15" ht="69.95" customHeight="1" x14ac:dyDescent="0.25">
      <c r="A36" s="8">
        <f t="shared" si="2"/>
        <v>30</v>
      </c>
      <c r="B36" s="9" t="s">
        <v>18</v>
      </c>
      <c r="C36" s="10" t="s">
        <v>19</v>
      </c>
      <c r="D36" s="13">
        <v>44384</v>
      </c>
      <c r="E36" s="25">
        <v>3675705.7</v>
      </c>
      <c r="F36" s="25">
        <f t="shared" si="0"/>
        <v>3675705.7</v>
      </c>
      <c r="G36" s="25">
        <f t="shared" si="1"/>
        <v>0</v>
      </c>
      <c r="H36" s="14" t="s">
        <v>223</v>
      </c>
      <c r="I36" s="12">
        <v>44392</v>
      </c>
      <c r="J36" s="11">
        <v>23195</v>
      </c>
      <c r="K36" s="10" t="s">
        <v>11</v>
      </c>
      <c r="M36" s="15"/>
      <c r="N36" s="16"/>
      <c r="O36" s="17"/>
    </row>
    <row r="37" spans="1:15" ht="69.95" customHeight="1" x14ac:dyDescent="0.25">
      <c r="A37" s="8">
        <f t="shared" si="2"/>
        <v>31</v>
      </c>
      <c r="B37" s="9" t="s">
        <v>20</v>
      </c>
      <c r="C37" s="10" t="s">
        <v>21</v>
      </c>
      <c r="D37" s="13">
        <v>44384</v>
      </c>
      <c r="E37" s="25">
        <v>6832354.9100000001</v>
      </c>
      <c r="F37" s="25">
        <f t="shared" si="0"/>
        <v>6832354.9100000001</v>
      </c>
      <c r="G37" s="25">
        <f t="shared" si="1"/>
        <v>0</v>
      </c>
      <c r="H37" s="14" t="s">
        <v>223</v>
      </c>
      <c r="I37" s="12">
        <v>44392</v>
      </c>
      <c r="J37" s="11">
        <v>23196</v>
      </c>
      <c r="K37" s="10" t="s">
        <v>22</v>
      </c>
      <c r="M37" s="15"/>
      <c r="N37" s="16"/>
      <c r="O37" s="17"/>
    </row>
    <row r="38" spans="1:15" ht="69.95" customHeight="1" x14ac:dyDescent="0.25">
      <c r="A38" s="8">
        <f t="shared" si="2"/>
        <v>32</v>
      </c>
      <c r="B38" s="9" t="s">
        <v>109</v>
      </c>
      <c r="C38" s="10" t="s">
        <v>110</v>
      </c>
      <c r="D38" s="13">
        <v>44274</v>
      </c>
      <c r="E38" s="25">
        <v>124270.62</v>
      </c>
      <c r="F38" s="25">
        <f t="shared" si="0"/>
        <v>124270.62</v>
      </c>
      <c r="G38" s="25">
        <f t="shared" si="1"/>
        <v>0</v>
      </c>
      <c r="H38" s="14" t="s">
        <v>223</v>
      </c>
      <c r="I38" s="12">
        <v>44392</v>
      </c>
      <c r="J38" s="11">
        <v>24877</v>
      </c>
      <c r="K38" s="10" t="s">
        <v>111</v>
      </c>
      <c r="M38" s="15"/>
      <c r="N38" s="16"/>
      <c r="O38" s="17"/>
    </row>
    <row r="39" spans="1:15" ht="49.5" customHeight="1" x14ac:dyDescent="0.25">
      <c r="A39" s="8">
        <f t="shared" si="2"/>
        <v>33</v>
      </c>
      <c r="B39" s="9" t="s">
        <v>112</v>
      </c>
      <c r="C39" s="10" t="s">
        <v>113</v>
      </c>
      <c r="D39" s="13"/>
      <c r="E39" s="25">
        <v>101240.57</v>
      </c>
      <c r="F39" s="25">
        <f t="shared" si="0"/>
        <v>101240.57</v>
      </c>
      <c r="G39" s="25">
        <f t="shared" si="1"/>
        <v>0</v>
      </c>
      <c r="H39" s="14" t="s">
        <v>223</v>
      </c>
      <c r="I39" s="12">
        <v>44392</v>
      </c>
      <c r="J39" s="11">
        <v>24878</v>
      </c>
      <c r="K39" s="10" t="s">
        <v>72</v>
      </c>
      <c r="M39" s="15"/>
      <c r="N39" s="16"/>
      <c r="O39" s="17"/>
    </row>
    <row r="40" spans="1:15" ht="54.75" customHeight="1" x14ac:dyDescent="0.25">
      <c r="A40" s="8">
        <f t="shared" si="2"/>
        <v>34</v>
      </c>
      <c r="B40" s="9" t="s">
        <v>114</v>
      </c>
      <c r="C40" s="10" t="s">
        <v>115</v>
      </c>
      <c r="D40" s="13"/>
      <c r="E40" s="25">
        <v>890693.87</v>
      </c>
      <c r="F40" s="25">
        <f t="shared" si="0"/>
        <v>890693.87</v>
      </c>
      <c r="G40" s="25">
        <f t="shared" si="1"/>
        <v>0</v>
      </c>
      <c r="H40" s="14" t="s">
        <v>223</v>
      </c>
      <c r="I40" s="12">
        <v>44392</v>
      </c>
      <c r="J40" s="11">
        <v>24879</v>
      </c>
      <c r="K40" s="10" t="s">
        <v>116</v>
      </c>
      <c r="M40" s="15"/>
      <c r="N40" s="16"/>
      <c r="O40" s="17"/>
    </row>
    <row r="41" spans="1:15" ht="51" customHeight="1" x14ac:dyDescent="0.25">
      <c r="A41" s="8">
        <f t="shared" si="2"/>
        <v>35</v>
      </c>
      <c r="B41" s="9" t="s">
        <v>117</v>
      </c>
      <c r="C41" s="10" t="s">
        <v>118</v>
      </c>
      <c r="D41" s="13">
        <v>44375</v>
      </c>
      <c r="E41" s="25">
        <v>1481494.71</v>
      </c>
      <c r="F41" s="25">
        <f t="shared" si="0"/>
        <v>1481494.71</v>
      </c>
      <c r="G41" s="25">
        <f t="shared" si="1"/>
        <v>0</v>
      </c>
      <c r="H41" s="14" t="s">
        <v>223</v>
      </c>
      <c r="I41" s="12">
        <v>44392</v>
      </c>
      <c r="J41" s="11">
        <v>24880</v>
      </c>
      <c r="K41" s="10" t="s">
        <v>119</v>
      </c>
      <c r="M41" s="15"/>
      <c r="N41" s="16"/>
      <c r="O41" s="17"/>
    </row>
    <row r="42" spans="1:15" ht="69.95" customHeight="1" x14ac:dyDescent="0.25">
      <c r="A42" s="8">
        <f t="shared" si="2"/>
        <v>36</v>
      </c>
      <c r="B42" s="9" t="s">
        <v>120</v>
      </c>
      <c r="C42" s="10" t="s">
        <v>121</v>
      </c>
      <c r="D42" s="13">
        <v>44358</v>
      </c>
      <c r="E42" s="25">
        <v>634066.98</v>
      </c>
      <c r="F42" s="25">
        <f t="shared" si="0"/>
        <v>634066.98</v>
      </c>
      <c r="G42" s="25">
        <f t="shared" si="1"/>
        <v>0</v>
      </c>
      <c r="H42" s="14" t="s">
        <v>223</v>
      </c>
      <c r="I42" s="12">
        <v>44392</v>
      </c>
      <c r="J42" s="11">
        <v>24881</v>
      </c>
      <c r="K42" s="10" t="s">
        <v>122</v>
      </c>
      <c r="M42" s="15"/>
      <c r="N42" s="16"/>
      <c r="O42" s="17"/>
    </row>
    <row r="43" spans="1:15" ht="69.95" customHeight="1" x14ac:dyDescent="0.25">
      <c r="A43" s="8">
        <f t="shared" si="2"/>
        <v>37</v>
      </c>
      <c r="B43" s="9" t="s">
        <v>123</v>
      </c>
      <c r="C43" s="10" t="s">
        <v>124</v>
      </c>
      <c r="D43" s="13" t="s">
        <v>125</v>
      </c>
      <c r="E43" s="25">
        <v>367447.52</v>
      </c>
      <c r="F43" s="25">
        <f t="shared" si="0"/>
        <v>367447.52</v>
      </c>
      <c r="G43" s="25">
        <f t="shared" si="1"/>
        <v>0</v>
      </c>
      <c r="H43" s="14" t="s">
        <v>223</v>
      </c>
      <c r="I43" s="12">
        <v>44392</v>
      </c>
      <c r="J43" s="11">
        <v>24882</v>
      </c>
      <c r="K43" s="10" t="s">
        <v>126</v>
      </c>
      <c r="M43" s="15"/>
      <c r="N43" s="16"/>
      <c r="O43" s="17"/>
    </row>
    <row r="44" spans="1:15" ht="56.25" customHeight="1" x14ac:dyDescent="0.25">
      <c r="A44" s="8">
        <f t="shared" si="2"/>
        <v>38</v>
      </c>
      <c r="B44" s="9" t="s">
        <v>127</v>
      </c>
      <c r="C44" s="10" t="s">
        <v>128</v>
      </c>
      <c r="D44" s="13">
        <v>44363</v>
      </c>
      <c r="E44" s="25">
        <v>212625</v>
      </c>
      <c r="F44" s="25">
        <f t="shared" si="0"/>
        <v>212625</v>
      </c>
      <c r="G44" s="25">
        <f t="shared" si="1"/>
        <v>0</v>
      </c>
      <c r="H44" s="14" t="s">
        <v>223</v>
      </c>
      <c r="I44" s="12">
        <v>44393</v>
      </c>
      <c r="J44" s="11">
        <v>24883</v>
      </c>
      <c r="K44" s="10" t="s">
        <v>129</v>
      </c>
      <c r="M44" s="15"/>
      <c r="N44" s="16"/>
      <c r="O44" s="17"/>
    </row>
    <row r="45" spans="1:15" ht="47.25" customHeight="1" x14ac:dyDescent="0.25">
      <c r="A45" s="8">
        <f t="shared" si="2"/>
        <v>39</v>
      </c>
      <c r="B45" s="9" t="s">
        <v>130</v>
      </c>
      <c r="C45" s="10" t="s">
        <v>131</v>
      </c>
      <c r="D45" s="13">
        <v>44390</v>
      </c>
      <c r="E45" s="25">
        <v>3351694.92</v>
      </c>
      <c r="F45" s="25">
        <f t="shared" si="0"/>
        <v>3351694.92</v>
      </c>
      <c r="G45" s="25">
        <f t="shared" si="1"/>
        <v>0</v>
      </c>
      <c r="H45" s="14" t="s">
        <v>223</v>
      </c>
      <c r="I45" s="12">
        <v>44393</v>
      </c>
      <c r="J45" s="11">
        <v>24884</v>
      </c>
      <c r="K45" s="10" t="s">
        <v>132</v>
      </c>
      <c r="M45" s="15"/>
      <c r="N45" s="16"/>
      <c r="O45" s="17"/>
    </row>
    <row r="46" spans="1:15" ht="48" customHeight="1" x14ac:dyDescent="0.25">
      <c r="A46" s="8">
        <f t="shared" si="2"/>
        <v>40</v>
      </c>
      <c r="B46" s="9" t="s">
        <v>133</v>
      </c>
      <c r="C46" s="10" t="s">
        <v>134</v>
      </c>
      <c r="D46" s="13">
        <v>44384</v>
      </c>
      <c r="E46" s="25">
        <v>118650</v>
      </c>
      <c r="F46" s="25">
        <f t="shared" si="0"/>
        <v>118650</v>
      </c>
      <c r="G46" s="25">
        <f t="shared" si="1"/>
        <v>0</v>
      </c>
      <c r="H46" s="14" t="s">
        <v>223</v>
      </c>
      <c r="I46" s="12">
        <v>44393</v>
      </c>
      <c r="J46" s="11">
        <v>24885</v>
      </c>
      <c r="K46" s="10" t="s">
        <v>135</v>
      </c>
      <c r="M46" s="15"/>
      <c r="N46" s="16"/>
      <c r="O46" s="17"/>
    </row>
    <row r="47" spans="1:15" ht="69.95" customHeight="1" x14ac:dyDescent="0.25">
      <c r="A47" s="8">
        <f t="shared" si="2"/>
        <v>41</v>
      </c>
      <c r="B47" s="9" t="s">
        <v>23</v>
      </c>
      <c r="C47" s="10" t="s">
        <v>24</v>
      </c>
      <c r="D47" s="13" t="s">
        <v>25</v>
      </c>
      <c r="E47" s="25">
        <v>8344744.4000000004</v>
      </c>
      <c r="F47" s="25">
        <f t="shared" si="0"/>
        <v>8344744.4000000004</v>
      </c>
      <c r="G47" s="25">
        <f t="shared" si="1"/>
        <v>0</v>
      </c>
      <c r="H47" s="14" t="s">
        <v>223</v>
      </c>
      <c r="I47" s="12">
        <v>44396</v>
      </c>
      <c r="J47" s="11">
        <v>23197</v>
      </c>
      <c r="K47" s="10" t="s">
        <v>9</v>
      </c>
      <c r="M47" s="15"/>
      <c r="N47" s="16"/>
      <c r="O47" s="17"/>
    </row>
    <row r="48" spans="1:15" ht="35.25" customHeight="1" x14ac:dyDescent="0.25">
      <c r="A48" s="8">
        <f t="shared" si="2"/>
        <v>42</v>
      </c>
      <c r="B48" s="31" t="s">
        <v>136</v>
      </c>
      <c r="C48" s="10" t="s">
        <v>137</v>
      </c>
      <c r="D48" s="13"/>
      <c r="E48" s="25">
        <v>600200</v>
      </c>
      <c r="F48" s="25">
        <f t="shared" si="0"/>
        <v>600200</v>
      </c>
      <c r="G48" s="25">
        <f t="shared" si="1"/>
        <v>0</v>
      </c>
      <c r="H48" s="14" t="s">
        <v>223</v>
      </c>
      <c r="I48" s="12">
        <v>44396</v>
      </c>
      <c r="J48" s="11">
        <v>24886</v>
      </c>
      <c r="K48" s="10" t="s">
        <v>85</v>
      </c>
      <c r="M48" s="15"/>
      <c r="N48" s="16"/>
      <c r="O48" s="17"/>
    </row>
    <row r="49" spans="1:15" ht="60" customHeight="1" x14ac:dyDescent="0.25">
      <c r="A49" s="8">
        <f t="shared" si="2"/>
        <v>43</v>
      </c>
      <c r="B49" s="31" t="s">
        <v>138</v>
      </c>
      <c r="C49" s="10" t="s">
        <v>139</v>
      </c>
      <c r="D49" s="13" t="s">
        <v>140</v>
      </c>
      <c r="E49" s="25">
        <v>28158.95</v>
      </c>
      <c r="F49" s="25">
        <f t="shared" si="0"/>
        <v>28158.95</v>
      </c>
      <c r="G49" s="25">
        <f t="shared" si="1"/>
        <v>0</v>
      </c>
      <c r="H49" s="14" t="s">
        <v>223</v>
      </c>
      <c r="I49" s="12">
        <v>44396</v>
      </c>
      <c r="J49" s="11">
        <v>24887</v>
      </c>
      <c r="K49" s="10" t="s">
        <v>141</v>
      </c>
      <c r="M49" s="15"/>
      <c r="N49" s="16"/>
      <c r="O49" s="17"/>
    </row>
    <row r="50" spans="1:15" ht="54.75" customHeight="1" x14ac:dyDescent="0.25">
      <c r="A50" s="8">
        <f t="shared" si="2"/>
        <v>44</v>
      </c>
      <c r="B50" s="9" t="s">
        <v>229</v>
      </c>
      <c r="C50" s="10"/>
      <c r="D50" s="13"/>
      <c r="E50" s="25">
        <v>283747.07</v>
      </c>
      <c r="F50" s="25">
        <f t="shared" si="0"/>
        <v>283747.07</v>
      </c>
      <c r="G50" s="25">
        <f t="shared" si="1"/>
        <v>0</v>
      </c>
      <c r="H50" s="14" t="s">
        <v>223</v>
      </c>
      <c r="I50" s="12">
        <v>44397</v>
      </c>
      <c r="J50" s="11">
        <v>24888</v>
      </c>
      <c r="K50" s="10" t="s">
        <v>142</v>
      </c>
      <c r="M50" s="15"/>
      <c r="N50" s="16"/>
      <c r="O50" s="17"/>
    </row>
    <row r="51" spans="1:15" ht="44.25" customHeight="1" x14ac:dyDescent="0.25">
      <c r="A51" s="8">
        <f t="shared" si="2"/>
        <v>45</v>
      </c>
      <c r="B51" s="9" t="s">
        <v>230</v>
      </c>
      <c r="C51" s="10" t="s">
        <v>26</v>
      </c>
      <c r="D51" s="13">
        <v>44391</v>
      </c>
      <c r="E51" s="25">
        <v>1577351.67</v>
      </c>
      <c r="F51" s="25">
        <f t="shared" si="0"/>
        <v>1577351.67</v>
      </c>
      <c r="G51" s="25">
        <f t="shared" si="1"/>
        <v>0</v>
      </c>
      <c r="H51" s="14" t="s">
        <v>223</v>
      </c>
      <c r="I51" s="12">
        <v>44399</v>
      </c>
      <c r="J51" s="11">
        <v>23198</v>
      </c>
      <c r="K51" s="10" t="s">
        <v>27</v>
      </c>
      <c r="M51" s="15"/>
      <c r="N51" s="16"/>
      <c r="O51" s="17"/>
    </row>
    <row r="52" spans="1:15" ht="48.75" customHeight="1" x14ac:dyDescent="0.25">
      <c r="A52" s="8">
        <f t="shared" si="2"/>
        <v>46</v>
      </c>
      <c r="B52" s="9" t="s">
        <v>231</v>
      </c>
      <c r="C52" s="10" t="s">
        <v>28</v>
      </c>
      <c r="D52" s="13">
        <v>44390</v>
      </c>
      <c r="E52" s="25">
        <v>9238448.3300000001</v>
      </c>
      <c r="F52" s="25">
        <f t="shared" si="0"/>
        <v>9238448.3300000001</v>
      </c>
      <c r="G52" s="25">
        <f t="shared" si="1"/>
        <v>0</v>
      </c>
      <c r="H52" s="14" t="s">
        <v>223</v>
      </c>
      <c r="I52" s="12">
        <v>44399</v>
      </c>
      <c r="J52" s="11">
        <v>23199</v>
      </c>
      <c r="K52" s="10" t="s">
        <v>29</v>
      </c>
      <c r="M52" s="15"/>
      <c r="N52" s="16"/>
      <c r="O52" s="17"/>
    </row>
    <row r="53" spans="1:15" ht="44.25" customHeight="1" x14ac:dyDescent="0.25">
      <c r="A53" s="8">
        <f t="shared" si="2"/>
        <v>47</v>
      </c>
      <c r="B53" s="9" t="s">
        <v>235</v>
      </c>
      <c r="C53" s="10" t="s">
        <v>30</v>
      </c>
      <c r="D53" s="13">
        <v>44396</v>
      </c>
      <c r="E53" s="25">
        <v>5807792.3200000003</v>
      </c>
      <c r="F53" s="25">
        <f t="shared" si="0"/>
        <v>5807792.3200000003</v>
      </c>
      <c r="G53" s="25">
        <f t="shared" si="1"/>
        <v>0</v>
      </c>
      <c r="H53" s="14" t="s">
        <v>223</v>
      </c>
      <c r="I53" s="12">
        <v>44399</v>
      </c>
      <c r="J53" s="11">
        <v>23200</v>
      </c>
      <c r="K53" s="10" t="s">
        <v>31</v>
      </c>
      <c r="M53" s="15"/>
      <c r="N53" s="16"/>
      <c r="O53" s="17"/>
    </row>
    <row r="54" spans="1:15" ht="51.75" customHeight="1" x14ac:dyDescent="0.25">
      <c r="A54" s="8">
        <f t="shared" si="2"/>
        <v>48</v>
      </c>
      <c r="B54" s="9" t="s">
        <v>236</v>
      </c>
      <c r="C54" s="10" t="s">
        <v>32</v>
      </c>
      <c r="D54" s="13">
        <v>44385</v>
      </c>
      <c r="E54" s="25">
        <v>4377151.79</v>
      </c>
      <c r="F54" s="25">
        <f t="shared" si="0"/>
        <v>4377151.79</v>
      </c>
      <c r="G54" s="25">
        <f t="shared" si="1"/>
        <v>0</v>
      </c>
      <c r="H54" s="14" t="s">
        <v>223</v>
      </c>
      <c r="I54" s="12">
        <v>44399</v>
      </c>
      <c r="J54" s="11">
        <v>23201</v>
      </c>
      <c r="K54" s="10" t="s">
        <v>7</v>
      </c>
      <c r="M54" s="15"/>
      <c r="N54" s="16"/>
      <c r="O54" s="17"/>
    </row>
    <row r="55" spans="1:15" ht="49.5" customHeight="1" x14ac:dyDescent="0.25">
      <c r="A55" s="8">
        <f t="shared" si="2"/>
        <v>49</v>
      </c>
      <c r="B55" s="9" t="s">
        <v>234</v>
      </c>
      <c r="C55" s="10" t="s">
        <v>33</v>
      </c>
      <c r="D55" s="13">
        <v>44384</v>
      </c>
      <c r="E55" s="25">
        <v>11900169.960000001</v>
      </c>
      <c r="F55" s="25">
        <f t="shared" si="0"/>
        <v>11900169.960000001</v>
      </c>
      <c r="G55" s="25">
        <f t="shared" si="1"/>
        <v>0</v>
      </c>
      <c r="H55" s="14" t="s">
        <v>223</v>
      </c>
      <c r="I55" s="12">
        <v>44399</v>
      </c>
      <c r="J55" s="11">
        <v>23202</v>
      </c>
      <c r="K55" s="10" t="s">
        <v>5</v>
      </c>
      <c r="M55" s="15"/>
      <c r="N55" s="16"/>
      <c r="O55" s="17"/>
    </row>
    <row r="56" spans="1:15" ht="38.25" customHeight="1" x14ac:dyDescent="0.25">
      <c r="A56" s="8">
        <f t="shared" si="2"/>
        <v>50</v>
      </c>
      <c r="B56" s="9" t="s">
        <v>232</v>
      </c>
      <c r="C56" s="10" t="s">
        <v>34</v>
      </c>
      <c r="D56" s="13">
        <v>44391</v>
      </c>
      <c r="E56" s="25">
        <v>6832408.9100000001</v>
      </c>
      <c r="F56" s="25">
        <f t="shared" si="0"/>
        <v>6832408.9100000001</v>
      </c>
      <c r="G56" s="25">
        <f t="shared" si="1"/>
        <v>0</v>
      </c>
      <c r="H56" s="14" t="s">
        <v>223</v>
      </c>
      <c r="I56" s="12">
        <v>44399</v>
      </c>
      <c r="J56" s="11">
        <v>23203</v>
      </c>
      <c r="K56" s="10" t="s">
        <v>22</v>
      </c>
      <c r="M56" s="15"/>
      <c r="N56" s="16"/>
      <c r="O56" s="17"/>
    </row>
    <row r="57" spans="1:15" ht="53.25" customHeight="1" x14ac:dyDescent="0.25">
      <c r="A57" s="8">
        <f t="shared" si="2"/>
        <v>51</v>
      </c>
      <c r="B57" s="9" t="s">
        <v>233</v>
      </c>
      <c r="C57" s="10" t="s">
        <v>35</v>
      </c>
      <c r="D57" s="13">
        <v>44389</v>
      </c>
      <c r="E57" s="25">
        <v>4891001.82</v>
      </c>
      <c r="F57" s="25">
        <f t="shared" si="0"/>
        <v>4891001.82</v>
      </c>
      <c r="G57" s="25">
        <f t="shared" si="1"/>
        <v>0</v>
      </c>
      <c r="H57" s="14" t="s">
        <v>223</v>
      </c>
      <c r="I57" s="12">
        <v>44399</v>
      </c>
      <c r="J57" s="11">
        <v>23204</v>
      </c>
      <c r="K57" s="10" t="s">
        <v>1</v>
      </c>
      <c r="M57" s="15"/>
      <c r="N57" s="16"/>
      <c r="O57" s="17"/>
    </row>
    <row r="58" spans="1:15" ht="69.95" customHeight="1" x14ac:dyDescent="0.25">
      <c r="A58" s="8">
        <f t="shared" si="2"/>
        <v>52</v>
      </c>
      <c r="B58" s="9" t="s">
        <v>36</v>
      </c>
      <c r="C58" s="10" t="s">
        <v>37</v>
      </c>
      <c r="D58" s="13">
        <v>44391</v>
      </c>
      <c r="E58" s="25">
        <v>4107033.93</v>
      </c>
      <c r="F58" s="25">
        <f t="shared" si="0"/>
        <v>4107033.93</v>
      </c>
      <c r="G58" s="25">
        <f t="shared" si="1"/>
        <v>0</v>
      </c>
      <c r="H58" s="14" t="s">
        <v>223</v>
      </c>
      <c r="I58" s="12">
        <v>44399</v>
      </c>
      <c r="J58" s="11">
        <v>23205</v>
      </c>
      <c r="K58" s="10" t="s">
        <v>38</v>
      </c>
      <c r="M58" s="15"/>
      <c r="N58" s="16"/>
      <c r="O58" s="17"/>
    </row>
    <row r="59" spans="1:15" ht="69.95" customHeight="1" x14ac:dyDescent="0.25">
      <c r="A59" s="8">
        <f t="shared" si="2"/>
        <v>53</v>
      </c>
      <c r="B59" s="9" t="s">
        <v>143</v>
      </c>
      <c r="C59" s="10" t="s">
        <v>144</v>
      </c>
      <c r="D59" s="13">
        <v>44396</v>
      </c>
      <c r="E59" s="25">
        <v>1361.84</v>
      </c>
      <c r="F59" s="25">
        <f t="shared" si="0"/>
        <v>1361.84</v>
      </c>
      <c r="G59" s="25">
        <f t="shared" si="1"/>
        <v>0</v>
      </c>
      <c r="H59" s="14" t="s">
        <v>223</v>
      </c>
      <c r="I59" s="12">
        <v>44399</v>
      </c>
      <c r="J59" s="11">
        <v>24889</v>
      </c>
      <c r="K59" s="10" t="s">
        <v>145</v>
      </c>
      <c r="M59" s="15"/>
      <c r="N59" s="16"/>
      <c r="O59" s="17"/>
    </row>
    <row r="60" spans="1:15" ht="69.95" customHeight="1" x14ac:dyDescent="0.25">
      <c r="A60" s="8">
        <f t="shared" si="2"/>
        <v>54</v>
      </c>
      <c r="B60" s="9" t="s">
        <v>146</v>
      </c>
      <c r="C60" s="10" t="s">
        <v>147</v>
      </c>
      <c r="D60" s="13">
        <v>44382</v>
      </c>
      <c r="E60" s="25">
        <v>1685095.84</v>
      </c>
      <c r="F60" s="25">
        <f t="shared" si="0"/>
        <v>1685095.84</v>
      </c>
      <c r="G60" s="25">
        <f t="shared" si="1"/>
        <v>0</v>
      </c>
      <c r="H60" s="14" t="s">
        <v>223</v>
      </c>
      <c r="I60" s="12">
        <v>44399</v>
      </c>
      <c r="J60" s="11">
        <v>24890</v>
      </c>
      <c r="K60" s="10" t="s">
        <v>148</v>
      </c>
      <c r="M60" s="15"/>
      <c r="N60" s="16"/>
      <c r="O60" s="17"/>
    </row>
    <row r="61" spans="1:15" ht="48" customHeight="1" x14ac:dyDescent="0.25">
      <c r="A61" s="8">
        <f t="shared" si="2"/>
        <v>55</v>
      </c>
      <c r="B61" s="9" t="s">
        <v>238</v>
      </c>
      <c r="C61" s="10" t="s">
        <v>149</v>
      </c>
      <c r="D61" s="13">
        <v>44358</v>
      </c>
      <c r="E61" s="25">
        <v>69495</v>
      </c>
      <c r="F61" s="25">
        <f t="shared" si="0"/>
        <v>69495</v>
      </c>
      <c r="G61" s="25">
        <f t="shared" si="1"/>
        <v>0</v>
      </c>
      <c r="H61" s="14" t="s">
        <v>223</v>
      </c>
      <c r="I61" s="12">
        <v>44399</v>
      </c>
      <c r="J61" s="11">
        <v>24891</v>
      </c>
      <c r="K61" s="10" t="s">
        <v>150</v>
      </c>
      <c r="M61" s="15"/>
      <c r="N61" s="16"/>
      <c r="O61" s="17"/>
    </row>
    <row r="62" spans="1:15" ht="45.75" customHeight="1" x14ac:dyDescent="0.25">
      <c r="A62" s="8">
        <f t="shared" si="2"/>
        <v>56</v>
      </c>
      <c r="B62" s="9" t="s">
        <v>237</v>
      </c>
      <c r="C62" s="10" t="s">
        <v>39</v>
      </c>
      <c r="D62" s="13">
        <v>44392</v>
      </c>
      <c r="E62" s="25">
        <v>7693159.2000000002</v>
      </c>
      <c r="F62" s="25">
        <f t="shared" si="0"/>
        <v>7693159.2000000002</v>
      </c>
      <c r="G62" s="25">
        <f t="shared" si="1"/>
        <v>0</v>
      </c>
      <c r="H62" s="14" t="s">
        <v>223</v>
      </c>
      <c r="I62" s="12">
        <v>44399</v>
      </c>
      <c r="J62" s="11">
        <v>23206</v>
      </c>
      <c r="K62" s="10" t="s">
        <v>40</v>
      </c>
      <c r="M62" s="15"/>
      <c r="N62" s="16"/>
      <c r="O62" s="17"/>
    </row>
    <row r="63" spans="1:15" ht="69.95" customHeight="1" x14ac:dyDescent="0.25">
      <c r="A63" s="8">
        <f t="shared" si="2"/>
        <v>57</v>
      </c>
      <c r="B63" s="9" t="s">
        <v>41</v>
      </c>
      <c r="C63" s="10" t="s">
        <v>14</v>
      </c>
      <c r="D63" s="13">
        <v>44384</v>
      </c>
      <c r="E63" s="25">
        <v>5946410.2599999998</v>
      </c>
      <c r="F63" s="25">
        <f t="shared" si="0"/>
        <v>5946410.2599999998</v>
      </c>
      <c r="G63" s="25">
        <f t="shared" si="1"/>
        <v>0</v>
      </c>
      <c r="H63" s="14" t="s">
        <v>223</v>
      </c>
      <c r="I63" s="12">
        <v>44399</v>
      </c>
      <c r="J63" s="11">
        <v>23207</v>
      </c>
      <c r="K63" s="10" t="s">
        <v>42</v>
      </c>
      <c r="M63" s="15"/>
      <c r="N63" s="16"/>
      <c r="O63" s="17"/>
    </row>
    <row r="64" spans="1:15" ht="69.95" customHeight="1" x14ac:dyDescent="0.25">
      <c r="A64" s="8">
        <f t="shared" si="2"/>
        <v>58</v>
      </c>
      <c r="B64" s="9" t="s">
        <v>43</v>
      </c>
      <c r="C64" s="10" t="s">
        <v>44</v>
      </c>
      <c r="D64" s="13">
        <v>44399</v>
      </c>
      <c r="E64" s="25">
        <v>18064647.140000001</v>
      </c>
      <c r="F64" s="25">
        <f t="shared" si="0"/>
        <v>18064647.140000001</v>
      </c>
      <c r="G64" s="25">
        <f t="shared" si="1"/>
        <v>0</v>
      </c>
      <c r="H64" s="14" t="s">
        <v>223</v>
      </c>
      <c r="I64" s="12">
        <v>44400</v>
      </c>
      <c r="J64" s="11">
        <v>23208</v>
      </c>
      <c r="K64" s="10" t="s">
        <v>45</v>
      </c>
      <c r="M64" s="15"/>
      <c r="N64" s="16"/>
      <c r="O64" s="17"/>
    </row>
    <row r="65" spans="1:15" ht="69.95" customHeight="1" x14ac:dyDescent="0.25">
      <c r="A65" s="8">
        <f t="shared" si="2"/>
        <v>59</v>
      </c>
      <c r="B65" s="9" t="s">
        <v>151</v>
      </c>
      <c r="C65" s="10"/>
      <c r="D65" s="13"/>
      <c r="E65" s="25">
        <v>15850</v>
      </c>
      <c r="F65" s="25">
        <f t="shared" si="0"/>
        <v>15850</v>
      </c>
      <c r="G65" s="25">
        <f t="shared" si="1"/>
        <v>0</v>
      </c>
      <c r="H65" s="14" t="s">
        <v>223</v>
      </c>
      <c r="I65" s="12">
        <v>44400</v>
      </c>
      <c r="J65" s="11">
        <v>24892</v>
      </c>
      <c r="K65" s="10" t="s">
        <v>152</v>
      </c>
      <c r="M65" s="15"/>
      <c r="N65" s="16"/>
      <c r="O65" s="17"/>
    </row>
    <row r="66" spans="1:15" ht="69.95" customHeight="1" x14ac:dyDescent="0.25">
      <c r="A66" s="8">
        <f t="shared" si="2"/>
        <v>60</v>
      </c>
      <c r="B66" s="9" t="s">
        <v>153</v>
      </c>
      <c r="C66" s="10"/>
      <c r="D66" s="13"/>
      <c r="E66" s="25">
        <v>64400</v>
      </c>
      <c r="F66" s="25">
        <f t="shared" si="0"/>
        <v>64400</v>
      </c>
      <c r="G66" s="25">
        <f t="shared" si="1"/>
        <v>0</v>
      </c>
      <c r="H66" s="14" t="s">
        <v>223</v>
      </c>
      <c r="I66" s="12">
        <v>44400</v>
      </c>
      <c r="J66" s="11">
        <v>24893</v>
      </c>
      <c r="K66" s="10" t="s">
        <v>152</v>
      </c>
      <c r="M66" s="15"/>
      <c r="N66" s="16"/>
      <c r="O66" s="17"/>
    </row>
    <row r="67" spans="1:15" ht="69.95" customHeight="1" x14ac:dyDescent="0.25">
      <c r="A67" s="8">
        <f t="shared" si="2"/>
        <v>61</v>
      </c>
      <c r="B67" s="9" t="s">
        <v>154</v>
      </c>
      <c r="C67" s="10"/>
      <c r="D67" s="13"/>
      <c r="E67" s="25">
        <v>67238.289999999994</v>
      </c>
      <c r="F67" s="25">
        <f t="shared" si="0"/>
        <v>67238.289999999994</v>
      </c>
      <c r="G67" s="25">
        <f t="shared" si="1"/>
        <v>0</v>
      </c>
      <c r="H67" s="14" t="s">
        <v>223</v>
      </c>
      <c r="I67" s="12">
        <v>44400</v>
      </c>
      <c r="J67" s="11">
        <v>24894</v>
      </c>
      <c r="K67" s="10" t="s">
        <v>152</v>
      </c>
      <c r="M67" s="15"/>
      <c r="N67" s="16"/>
      <c r="O67" s="17"/>
    </row>
    <row r="68" spans="1:15" ht="54" customHeight="1" x14ac:dyDescent="0.25">
      <c r="A68" s="8">
        <f t="shared" si="2"/>
        <v>62</v>
      </c>
      <c r="B68" s="9" t="s">
        <v>155</v>
      </c>
      <c r="C68" s="10"/>
      <c r="D68" s="13"/>
      <c r="E68" s="25">
        <v>3700</v>
      </c>
      <c r="F68" s="25">
        <f t="shared" si="0"/>
        <v>3700</v>
      </c>
      <c r="G68" s="25">
        <f t="shared" si="1"/>
        <v>0</v>
      </c>
      <c r="H68" s="14" t="s">
        <v>223</v>
      </c>
      <c r="I68" s="12">
        <v>44400</v>
      </c>
      <c r="J68" s="11">
        <v>24895</v>
      </c>
      <c r="K68" s="10" t="s">
        <v>152</v>
      </c>
      <c r="M68" s="15"/>
      <c r="N68" s="16"/>
      <c r="O68" s="17"/>
    </row>
    <row r="69" spans="1:15" ht="45.75" customHeight="1" x14ac:dyDescent="0.25">
      <c r="A69" s="8">
        <f t="shared" si="2"/>
        <v>63</v>
      </c>
      <c r="B69" s="9" t="s">
        <v>156</v>
      </c>
      <c r="C69" s="10"/>
      <c r="D69" s="13"/>
      <c r="E69" s="25">
        <v>14800</v>
      </c>
      <c r="F69" s="25">
        <f t="shared" si="0"/>
        <v>14800</v>
      </c>
      <c r="G69" s="25">
        <f t="shared" si="1"/>
        <v>0</v>
      </c>
      <c r="H69" s="14" t="s">
        <v>223</v>
      </c>
      <c r="I69" s="12">
        <v>44400</v>
      </c>
      <c r="J69" s="11">
        <v>24896</v>
      </c>
      <c r="K69" s="10" t="s">
        <v>152</v>
      </c>
      <c r="M69" s="15"/>
      <c r="N69" s="16"/>
      <c r="O69" s="17"/>
    </row>
    <row r="70" spans="1:15" ht="48" customHeight="1" x14ac:dyDescent="0.25">
      <c r="A70" s="8">
        <f t="shared" si="2"/>
        <v>64</v>
      </c>
      <c r="B70" s="9" t="s">
        <v>157</v>
      </c>
      <c r="C70" s="10"/>
      <c r="D70" s="13"/>
      <c r="E70" s="25">
        <v>7250</v>
      </c>
      <c r="F70" s="25">
        <f t="shared" si="0"/>
        <v>7250</v>
      </c>
      <c r="G70" s="25">
        <f t="shared" si="1"/>
        <v>0</v>
      </c>
      <c r="H70" s="14" t="s">
        <v>223</v>
      </c>
      <c r="I70" s="12">
        <v>44400</v>
      </c>
      <c r="J70" s="11">
        <v>24897</v>
      </c>
      <c r="K70" s="10" t="s">
        <v>158</v>
      </c>
      <c r="M70" s="15"/>
      <c r="N70" s="16"/>
      <c r="O70" s="17"/>
    </row>
    <row r="71" spans="1:15" ht="50.25" customHeight="1" x14ac:dyDescent="0.25">
      <c r="A71" s="8">
        <f t="shared" si="2"/>
        <v>65</v>
      </c>
      <c r="B71" s="9" t="s">
        <v>159</v>
      </c>
      <c r="C71" s="10" t="s">
        <v>160</v>
      </c>
      <c r="D71" s="13">
        <v>44390</v>
      </c>
      <c r="E71" s="25">
        <v>3351694.92</v>
      </c>
      <c r="F71" s="25">
        <f t="shared" si="0"/>
        <v>3351694.92</v>
      </c>
      <c r="G71" s="25">
        <f t="shared" si="1"/>
        <v>0</v>
      </c>
      <c r="H71" s="14" t="s">
        <v>223</v>
      </c>
      <c r="I71" s="12">
        <v>44400</v>
      </c>
      <c r="J71" s="11">
        <v>24898</v>
      </c>
      <c r="K71" s="10" t="s">
        <v>132</v>
      </c>
      <c r="M71" s="15"/>
      <c r="N71" s="16"/>
      <c r="O71" s="17"/>
    </row>
    <row r="72" spans="1:15" ht="37.5" customHeight="1" x14ac:dyDescent="0.25">
      <c r="A72" s="8">
        <f t="shared" si="2"/>
        <v>66</v>
      </c>
      <c r="B72" s="9" t="s">
        <v>239</v>
      </c>
      <c r="C72" s="10" t="s">
        <v>161</v>
      </c>
      <c r="D72" s="13">
        <v>44397</v>
      </c>
      <c r="E72" s="25">
        <v>1017000</v>
      </c>
      <c r="F72" s="25">
        <f t="shared" ref="F72:F101" si="3">+E72</f>
        <v>1017000</v>
      </c>
      <c r="G72" s="25">
        <f t="shared" ref="G72:G101" si="4">+E72-F72</f>
        <v>0</v>
      </c>
      <c r="H72" s="14" t="s">
        <v>223</v>
      </c>
      <c r="I72" s="12">
        <v>44400</v>
      </c>
      <c r="J72" s="11">
        <v>24899</v>
      </c>
      <c r="K72" s="10" t="s">
        <v>162</v>
      </c>
      <c r="M72" s="15"/>
      <c r="N72" s="16"/>
      <c r="O72" s="17"/>
    </row>
    <row r="73" spans="1:15" ht="36.75" customHeight="1" x14ac:dyDescent="0.25">
      <c r="A73" s="8">
        <f t="shared" ref="A73:A101" si="5">1+A72</f>
        <v>67</v>
      </c>
      <c r="B73" s="9" t="s">
        <v>240</v>
      </c>
      <c r="C73" s="10" t="s">
        <v>163</v>
      </c>
      <c r="D73" s="13">
        <v>44397</v>
      </c>
      <c r="E73" s="25">
        <v>1017000</v>
      </c>
      <c r="F73" s="25">
        <f t="shared" si="3"/>
        <v>1017000</v>
      </c>
      <c r="G73" s="25">
        <f t="shared" si="4"/>
        <v>0</v>
      </c>
      <c r="H73" s="14" t="s">
        <v>223</v>
      </c>
      <c r="I73" s="12">
        <v>44400</v>
      </c>
      <c r="J73" s="11">
        <v>24900</v>
      </c>
      <c r="K73" s="10" t="s">
        <v>164</v>
      </c>
      <c r="M73" s="15"/>
      <c r="N73" s="16"/>
      <c r="O73" s="17"/>
    </row>
    <row r="74" spans="1:15" ht="42" customHeight="1" x14ac:dyDescent="0.25">
      <c r="A74" s="8">
        <f t="shared" si="5"/>
        <v>68</v>
      </c>
      <c r="B74" s="9" t="s">
        <v>241</v>
      </c>
      <c r="C74" s="10"/>
      <c r="D74" s="13"/>
      <c r="E74" s="25">
        <v>20286</v>
      </c>
      <c r="F74" s="25">
        <f t="shared" si="3"/>
        <v>20286</v>
      </c>
      <c r="G74" s="25">
        <f t="shared" si="4"/>
        <v>0</v>
      </c>
      <c r="H74" s="14" t="s">
        <v>223</v>
      </c>
      <c r="I74" s="12">
        <v>44403</v>
      </c>
      <c r="J74" s="11">
        <v>24901</v>
      </c>
      <c r="K74" s="10" t="s">
        <v>166</v>
      </c>
      <c r="M74" s="15"/>
      <c r="N74" s="16"/>
      <c r="O74" s="17"/>
    </row>
    <row r="75" spans="1:15" ht="69.95" customHeight="1" x14ac:dyDescent="0.25">
      <c r="A75" s="8">
        <f t="shared" si="5"/>
        <v>69</v>
      </c>
      <c r="B75" s="9" t="s">
        <v>167</v>
      </c>
      <c r="C75" s="10"/>
      <c r="D75" s="13"/>
      <c r="E75" s="25">
        <v>20286</v>
      </c>
      <c r="F75" s="25">
        <f t="shared" si="3"/>
        <v>20286</v>
      </c>
      <c r="G75" s="25">
        <f t="shared" si="4"/>
        <v>0</v>
      </c>
      <c r="H75" s="14" t="s">
        <v>223</v>
      </c>
      <c r="I75" s="12">
        <v>44403</v>
      </c>
      <c r="J75" s="11">
        <v>24902</v>
      </c>
      <c r="K75" s="10" t="s">
        <v>168</v>
      </c>
      <c r="M75" s="15"/>
      <c r="N75" s="16"/>
      <c r="O75" s="17"/>
    </row>
    <row r="76" spans="1:15" ht="69.95" customHeight="1" x14ac:dyDescent="0.25">
      <c r="A76" s="8">
        <f t="shared" si="5"/>
        <v>70</v>
      </c>
      <c r="B76" s="9" t="s">
        <v>165</v>
      </c>
      <c r="C76" s="10"/>
      <c r="D76" s="13"/>
      <c r="E76" s="25">
        <v>20286</v>
      </c>
      <c r="F76" s="25">
        <f t="shared" si="3"/>
        <v>20286</v>
      </c>
      <c r="G76" s="25">
        <f t="shared" si="4"/>
        <v>0</v>
      </c>
      <c r="H76" s="14" t="s">
        <v>223</v>
      </c>
      <c r="I76" s="12">
        <v>44403</v>
      </c>
      <c r="J76" s="11">
        <v>24903</v>
      </c>
      <c r="K76" s="10" t="s">
        <v>169</v>
      </c>
      <c r="M76" s="15"/>
      <c r="N76" s="16"/>
      <c r="O76" s="17"/>
    </row>
    <row r="77" spans="1:15" ht="69.95" customHeight="1" x14ac:dyDescent="0.25">
      <c r="A77" s="8">
        <f t="shared" si="5"/>
        <v>71</v>
      </c>
      <c r="B77" s="9" t="s">
        <v>165</v>
      </c>
      <c r="C77" s="10"/>
      <c r="D77" s="13"/>
      <c r="E77" s="25">
        <v>19404</v>
      </c>
      <c r="F77" s="25">
        <f t="shared" si="3"/>
        <v>19404</v>
      </c>
      <c r="G77" s="25">
        <f t="shared" si="4"/>
        <v>0</v>
      </c>
      <c r="H77" s="14" t="s">
        <v>223</v>
      </c>
      <c r="I77" s="12">
        <v>44403</v>
      </c>
      <c r="J77" s="11">
        <v>24904</v>
      </c>
      <c r="K77" s="10" t="s">
        <v>170</v>
      </c>
      <c r="M77" s="15"/>
      <c r="N77" s="16"/>
      <c r="O77" s="17"/>
    </row>
    <row r="78" spans="1:15" ht="69.95" customHeight="1" x14ac:dyDescent="0.25">
      <c r="A78" s="8">
        <f t="shared" si="5"/>
        <v>72</v>
      </c>
      <c r="B78" s="9" t="s">
        <v>165</v>
      </c>
      <c r="C78" s="10"/>
      <c r="D78" s="13"/>
      <c r="E78" s="25">
        <v>20286</v>
      </c>
      <c r="F78" s="25">
        <f t="shared" si="3"/>
        <v>20286</v>
      </c>
      <c r="G78" s="25">
        <f t="shared" si="4"/>
        <v>0</v>
      </c>
      <c r="H78" s="14" t="s">
        <v>223</v>
      </c>
      <c r="I78" s="12">
        <v>44403</v>
      </c>
      <c r="J78" s="11">
        <v>24905</v>
      </c>
      <c r="K78" s="10" t="s">
        <v>171</v>
      </c>
      <c r="M78" s="15"/>
      <c r="N78" s="16"/>
      <c r="O78" s="17"/>
    </row>
    <row r="79" spans="1:15" ht="54" customHeight="1" x14ac:dyDescent="0.25">
      <c r="A79" s="8">
        <f t="shared" si="5"/>
        <v>73</v>
      </c>
      <c r="B79" s="9" t="s">
        <v>172</v>
      </c>
      <c r="C79" s="10" t="s">
        <v>173</v>
      </c>
      <c r="D79" s="13">
        <v>44396</v>
      </c>
      <c r="E79" s="25">
        <v>308306</v>
      </c>
      <c r="F79" s="25">
        <f t="shared" si="3"/>
        <v>308306</v>
      </c>
      <c r="G79" s="25">
        <f t="shared" si="4"/>
        <v>0</v>
      </c>
      <c r="H79" s="14" t="s">
        <v>223</v>
      </c>
      <c r="I79" s="12">
        <v>44403</v>
      </c>
      <c r="J79" s="11">
        <v>24906</v>
      </c>
      <c r="K79" s="10" t="s">
        <v>174</v>
      </c>
      <c r="M79" s="15"/>
      <c r="N79" s="16"/>
      <c r="O79" s="17"/>
    </row>
    <row r="80" spans="1:15" ht="51.75" customHeight="1" x14ac:dyDescent="0.25">
      <c r="A80" s="8">
        <f t="shared" si="5"/>
        <v>74</v>
      </c>
      <c r="B80" s="9" t="s">
        <v>245</v>
      </c>
      <c r="C80" s="10" t="s">
        <v>175</v>
      </c>
      <c r="D80" s="13"/>
      <c r="E80" s="25">
        <v>6833610.9299999997</v>
      </c>
      <c r="F80" s="25">
        <f t="shared" si="3"/>
        <v>6833610.9299999997</v>
      </c>
      <c r="G80" s="25">
        <f t="shared" si="4"/>
        <v>0</v>
      </c>
      <c r="H80" s="14" t="s">
        <v>223</v>
      </c>
      <c r="I80" s="12">
        <v>44404</v>
      </c>
      <c r="J80" s="11">
        <v>24907</v>
      </c>
      <c r="K80" s="10" t="s">
        <v>176</v>
      </c>
      <c r="M80" s="15"/>
      <c r="N80" s="16"/>
      <c r="O80" s="17"/>
    </row>
    <row r="81" spans="1:15" ht="45" customHeight="1" x14ac:dyDescent="0.25">
      <c r="A81" s="8">
        <f t="shared" si="5"/>
        <v>75</v>
      </c>
      <c r="B81" s="9" t="s">
        <v>243</v>
      </c>
      <c r="C81" s="10" t="s">
        <v>46</v>
      </c>
      <c r="D81" s="13">
        <v>44392</v>
      </c>
      <c r="E81" s="25">
        <v>16219877.939999999</v>
      </c>
      <c r="F81" s="25">
        <f t="shared" si="3"/>
        <v>16219877.939999999</v>
      </c>
      <c r="G81" s="25">
        <f t="shared" si="4"/>
        <v>0</v>
      </c>
      <c r="H81" s="14" t="s">
        <v>223</v>
      </c>
      <c r="I81" s="12">
        <v>44405</v>
      </c>
      <c r="J81" s="11">
        <v>23209</v>
      </c>
      <c r="K81" s="10" t="s">
        <v>47</v>
      </c>
      <c r="M81" s="15"/>
      <c r="N81" s="16"/>
      <c r="O81" s="17"/>
    </row>
    <row r="82" spans="1:15" ht="50.25" customHeight="1" x14ac:dyDescent="0.25">
      <c r="A82" s="8">
        <f t="shared" si="5"/>
        <v>76</v>
      </c>
      <c r="B82" s="9" t="s">
        <v>244</v>
      </c>
      <c r="C82" s="10" t="s">
        <v>48</v>
      </c>
      <c r="D82" s="13"/>
      <c r="E82" s="25">
        <v>4362062.57</v>
      </c>
      <c r="F82" s="25">
        <f t="shared" si="3"/>
        <v>4362062.57</v>
      </c>
      <c r="G82" s="25">
        <f t="shared" si="4"/>
        <v>0</v>
      </c>
      <c r="H82" s="14" t="s">
        <v>223</v>
      </c>
      <c r="I82" s="12">
        <v>44405</v>
      </c>
      <c r="J82" s="11">
        <v>23210</v>
      </c>
      <c r="K82" s="10" t="s">
        <v>13</v>
      </c>
      <c r="M82" s="15"/>
      <c r="N82" s="16"/>
      <c r="O82" s="17"/>
    </row>
    <row r="83" spans="1:15" ht="69.95" customHeight="1" x14ac:dyDescent="0.25">
      <c r="A83" s="8">
        <f t="shared" si="5"/>
        <v>77</v>
      </c>
      <c r="B83" s="9" t="s">
        <v>49</v>
      </c>
      <c r="C83" s="10" t="s">
        <v>50</v>
      </c>
      <c r="D83" s="13">
        <v>44396</v>
      </c>
      <c r="E83" s="25">
        <v>3902146.73</v>
      </c>
      <c r="F83" s="25">
        <f t="shared" si="3"/>
        <v>3902146.73</v>
      </c>
      <c r="G83" s="25">
        <f t="shared" si="4"/>
        <v>0</v>
      </c>
      <c r="H83" s="14" t="s">
        <v>223</v>
      </c>
      <c r="I83" s="12">
        <v>44405</v>
      </c>
      <c r="J83" s="11">
        <v>23211</v>
      </c>
      <c r="K83" s="10" t="s">
        <v>51</v>
      </c>
      <c r="M83" s="15"/>
      <c r="N83" s="16"/>
      <c r="O83" s="17"/>
    </row>
    <row r="84" spans="1:15" ht="69.95" customHeight="1" x14ac:dyDescent="0.25">
      <c r="A84" s="8">
        <f t="shared" si="5"/>
        <v>78</v>
      </c>
      <c r="B84" s="9" t="s">
        <v>52</v>
      </c>
      <c r="C84" s="10" t="s">
        <v>53</v>
      </c>
      <c r="D84" s="13">
        <v>44396</v>
      </c>
      <c r="E84" s="25">
        <v>8405531.5700000003</v>
      </c>
      <c r="F84" s="25">
        <f t="shared" si="3"/>
        <v>8405531.5700000003</v>
      </c>
      <c r="G84" s="25">
        <f t="shared" si="4"/>
        <v>0</v>
      </c>
      <c r="H84" s="14" t="s">
        <v>223</v>
      </c>
      <c r="I84" s="12">
        <v>44405</v>
      </c>
      <c r="J84" s="11">
        <v>23212</v>
      </c>
      <c r="K84" s="10" t="s">
        <v>51</v>
      </c>
      <c r="M84" s="15"/>
      <c r="N84" s="16"/>
      <c r="O84" s="17"/>
    </row>
    <row r="85" spans="1:15" ht="69.95" customHeight="1" x14ac:dyDescent="0.25">
      <c r="A85" s="8">
        <f t="shared" si="5"/>
        <v>79</v>
      </c>
      <c r="B85" s="9" t="s">
        <v>54</v>
      </c>
      <c r="C85" s="10" t="s">
        <v>55</v>
      </c>
      <c r="D85" s="13">
        <v>44396</v>
      </c>
      <c r="E85" s="25">
        <v>1806241.48</v>
      </c>
      <c r="F85" s="25">
        <f t="shared" si="3"/>
        <v>1806241.48</v>
      </c>
      <c r="G85" s="25">
        <f t="shared" si="4"/>
        <v>0</v>
      </c>
      <c r="H85" s="14" t="s">
        <v>223</v>
      </c>
      <c r="I85" s="12">
        <v>44405</v>
      </c>
      <c r="J85" s="11">
        <v>23213</v>
      </c>
      <c r="K85" s="10" t="s">
        <v>31</v>
      </c>
      <c r="M85" s="15"/>
      <c r="N85" s="16"/>
      <c r="O85" s="17"/>
    </row>
    <row r="86" spans="1:15" ht="69.95" customHeight="1" x14ac:dyDescent="0.25">
      <c r="A86" s="8">
        <f t="shared" si="5"/>
        <v>80</v>
      </c>
      <c r="B86" s="9" t="s">
        <v>56</v>
      </c>
      <c r="C86" s="10" t="s">
        <v>57</v>
      </c>
      <c r="D86" s="13">
        <v>44396</v>
      </c>
      <c r="E86" s="25">
        <v>391223.12</v>
      </c>
      <c r="F86" s="25">
        <f t="shared" si="3"/>
        <v>391223.12</v>
      </c>
      <c r="G86" s="25">
        <f t="shared" si="4"/>
        <v>0</v>
      </c>
      <c r="H86" s="14" t="s">
        <v>223</v>
      </c>
      <c r="I86" s="12">
        <v>44405</v>
      </c>
      <c r="J86" s="11">
        <v>23214</v>
      </c>
      <c r="K86" s="10" t="s">
        <v>58</v>
      </c>
      <c r="M86" s="15"/>
      <c r="N86" s="16"/>
      <c r="O86" s="17"/>
    </row>
    <row r="87" spans="1:15" ht="57.75" customHeight="1" x14ac:dyDescent="0.25">
      <c r="A87" s="8">
        <f t="shared" si="5"/>
        <v>81</v>
      </c>
      <c r="B87" s="9" t="s">
        <v>177</v>
      </c>
      <c r="C87" s="10" t="s">
        <v>178</v>
      </c>
      <c r="D87" s="13" t="s">
        <v>179</v>
      </c>
      <c r="E87" s="25">
        <v>1461024.26</v>
      </c>
      <c r="F87" s="25">
        <f t="shared" si="3"/>
        <v>1461024.26</v>
      </c>
      <c r="G87" s="25">
        <f t="shared" si="4"/>
        <v>0</v>
      </c>
      <c r="H87" s="14" t="s">
        <v>223</v>
      </c>
      <c r="I87" s="12">
        <v>44405</v>
      </c>
      <c r="J87" s="11">
        <v>24908</v>
      </c>
      <c r="K87" s="10" t="s">
        <v>180</v>
      </c>
      <c r="M87" s="15"/>
      <c r="N87" s="16"/>
      <c r="O87" s="17"/>
    </row>
    <row r="88" spans="1:15" ht="43.5" customHeight="1" x14ac:dyDescent="0.25">
      <c r="A88" s="8">
        <f t="shared" si="5"/>
        <v>82</v>
      </c>
      <c r="B88" s="9" t="s">
        <v>112</v>
      </c>
      <c r="C88" s="10" t="s">
        <v>181</v>
      </c>
      <c r="D88" s="13">
        <v>44398</v>
      </c>
      <c r="E88" s="25">
        <v>125200.26</v>
      </c>
      <c r="F88" s="25">
        <f t="shared" si="3"/>
        <v>125200.26</v>
      </c>
      <c r="G88" s="25">
        <f t="shared" si="4"/>
        <v>0</v>
      </c>
      <c r="H88" s="14" t="s">
        <v>223</v>
      </c>
      <c r="I88" s="12">
        <v>44405</v>
      </c>
      <c r="J88" s="11">
        <v>24909</v>
      </c>
      <c r="K88" s="10" t="s">
        <v>72</v>
      </c>
      <c r="M88" s="15"/>
      <c r="N88" s="16"/>
      <c r="O88" s="17"/>
    </row>
    <row r="89" spans="1:15" ht="50.25" customHeight="1" x14ac:dyDescent="0.25">
      <c r="A89" s="8">
        <f t="shared" si="5"/>
        <v>83</v>
      </c>
      <c r="B89" s="9" t="s">
        <v>182</v>
      </c>
      <c r="C89" s="10" t="s">
        <v>183</v>
      </c>
      <c r="D89" s="13"/>
      <c r="E89" s="25">
        <v>7389511.7699999996</v>
      </c>
      <c r="F89" s="25">
        <f t="shared" si="3"/>
        <v>7389511.7699999996</v>
      </c>
      <c r="G89" s="25">
        <f t="shared" si="4"/>
        <v>0</v>
      </c>
      <c r="H89" s="14" t="s">
        <v>223</v>
      </c>
      <c r="I89" s="12">
        <v>44405</v>
      </c>
      <c r="J89" s="11">
        <v>24910</v>
      </c>
      <c r="K89" s="10" t="s">
        <v>184</v>
      </c>
      <c r="M89" s="15"/>
      <c r="N89" s="16"/>
      <c r="O89" s="17"/>
    </row>
    <row r="90" spans="1:15" ht="45" customHeight="1" x14ac:dyDescent="0.25">
      <c r="A90" s="8">
        <f t="shared" si="5"/>
        <v>84</v>
      </c>
      <c r="B90" s="9" t="s">
        <v>136</v>
      </c>
      <c r="C90" s="10" t="s">
        <v>185</v>
      </c>
      <c r="D90" s="13">
        <v>44400</v>
      </c>
      <c r="E90" s="25">
        <v>605329.31999999995</v>
      </c>
      <c r="F90" s="25">
        <f t="shared" si="3"/>
        <v>605329.31999999995</v>
      </c>
      <c r="G90" s="25">
        <f t="shared" si="4"/>
        <v>0</v>
      </c>
      <c r="H90" s="14" t="s">
        <v>223</v>
      </c>
      <c r="I90" s="12">
        <v>44406</v>
      </c>
      <c r="J90" s="11">
        <v>24911</v>
      </c>
      <c r="K90" s="10" t="s">
        <v>85</v>
      </c>
      <c r="M90" s="15"/>
      <c r="N90" s="16"/>
      <c r="O90" s="17"/>
    </row>
    <row r="91" spans="1:15" ht="41.25" customHeight="1" x14ac:dyDescent="0.25">
      <c r="A91" s="8">
        <f t="shared" si="5"/>
        <v>85</v>
      </c>
      <c r="B91" s="9" t="s">
        <v>246</v>
      </c>
      <c r="C91" s="10"/>
      <c r="D91" s="13"/>
      <c r="E91" s="25">
        <v>562177</v>
      </c>
      <c r="F91" s="25">
        <f t="shared" si="3"/>
        <v>562177</v>
      </c>
      <c r="G91" s="25">
        <f t="shared" si="4"/>
        <v>0</v>
      </c>
      <c r="H91" s="14" t="s">
        <v>223</v>
      </c>
      <c r="I91" s="12">
        <v>44406</v>
      </c>
      <c r="J91" s="11">
        <v>24912</v>
      </c>
      <c r="K91" s="10" t="s">
        <v>186</v>
      </c>
      <c r="M91" s="15"/>
      <c r="N91" s="16"/>
      <c r="O91" s="17"/>
    </row>
    <row r="92" spans="1:15" ht="52.5" customHeight="1" x14ac:dyDescent="0.25">
      <c r="A92" s="8">
        <f t="shared" si="5"/>
        <v>86</v>
      </c>
      <c r="B92" s="9" t="s">
        <v>247</v>
      </c>
      <c r="C92" s="10"/>
      <c r="D92" s="13"/>
      <c r="E92" s="25">
        <v>2546211.5</v>
      </c>
      <c r="F92" s="25">
        <f t="shared" si="3"/>
        <v>2546211.5</v>
      </c>
      <c r="G92" s="25">
        <f t="shared" si="4"/>
        <v>0</v>
      </c>
      <c r="H92" s="14" t="s">
        <v>223</v>
      </c>
      <c r="I92" s="12">
        <v>44406</v>
      </c>
      <c r="J92" s="11">
        <v>24913</v>
      </c>
      <c r="K92" s="10" t="s">
        <v>187</v>
      </c>
      <c r="M92" s="15"/>
      <c r="N92" s="16"/>
      <c r="O92" s="17"/>
    </row>
    <row r="93" spans="1:15" ht="53.25" customHeight="1" x14ac:dyDescent="0.25">
      <c r="A93" s="8">
        <f t="shared" si="5"/>
        <v>87</v>
      </c>
      <c r="B93" s="9" t="s">
        <v>248</v>
      </c>
      <c r="C93" s="10"/>
      <c r="D93" s="13"/>
      <c r="E93" s="25">
        <v>3062328.5</v>
      </c>
      <c r="F93" s="25">
        <f t="shared" si="3"/>
        <v>3062328.5</v>
      </c>
      <c r="G93" s="25">
        <f t="shared" si="4"/>
        <v>0</v>
      </c>
      <c r="H93" s="14" t="s">
        <v>223</v>
      </c>
      <c r="I93" s="12">
        <v>44406</v>
      </c>
      <c r="J93" s="11">
        <v>24914</v>
      </c>
      <c r="K93" s="10" t="s">
        <v>188</v>
      </c>
      <c r="M93" s="15"/>
      <c r="N93" s="16"/>
      <c r="O93" s="17"/>
    </row>
    <row r="94" spans="1:15" ht="64.5" customHeight="1" x14ac:dyDescent="0.25">
      <c r="A94" s="8">
        <f t="shared" si="5"/>
        <v>88</v>
      </c>
      <c r="B94" s="9" t="s">
        <v>189</v>
      </c>
      <c r="C94" s="10"/>
      <c r="D94" s="13"/>
      <c r="E94" s="25">
        <v>28983549</v>
      </c>
      <c r="F94" s="25">
        <f t="shared" si="3"/>
        <v>28983549</v>
      </c>
      <c r="G94" s="25">
        <f t="shared" si="4"/>
        <v>0</v>
      </c>
      <c r="H94" s="14" t="s">
        <v>223</v>
      </c>
      <c r="I94" s="12">
        <v>44406</v>
      </c>
      <c r="J94" s="11">
        <v>24915</v>
      </c>
      <c r="K94" s="10" t="s">
        <v>188</v>
      </c>
      <c r="M94" s="15"/>
      <c r="N94" s="16"/>
      <c r="O94" s="17"/>
    </row>
    <row r="95" spans="1:15" ht="60" customHeight="1" x14ac:dyDescent="0.25">
      <c r="A95" s="8">
        <f t="shared" si="5"/>
        <v>89</v>
      </c>
      <c r="B95" s="9" t="s">
        <v>249</v>
      </c>
      <c r="C95" s="10"/>
      <c r="D95" s="13"/>
      <c r="E95" s="25">
        <v>38708383</v>
      </c>
      <c r="F95" s="25">
        <f t="shared" si="3"/>
        <v>38708383</v>
      </c>
      <c r="G95" s="25">
        <f t="shared" si="4"/>
        <v>0</v>
      </c>
      <c r="H95" s="14" t="s">
        <v>223</v>
      </c>
      <c r="I95" s="12">
        <v>44406</v>
      </c>
      <c r="J95" s="11">
        <v>24916</v>
      </c>
      <c r="K95" s="10" t="s">
        <v>188</v>
      </c>
      <c r="M95" s="15"/>
      <c r="N95" s="16"/>
      <c r="O95" s="17"/>
    </row>
    <row r="96" spans="1:15" ht="51.75" customHeight="1" x14ac:dyDescent="0.25">
      <c r="A96" s="8">
        <f t="shared" si="5"/>
        <v>90</v>
      </c>
      <c r="B96" s="9" t="s">
        <v>250</v>
      </c>
      <c r="C96" s="10" t="s">
        <v>190</v>
      </c>
      <c r="D96" s="13">
        <v>44399</v>
      </c>
      <c r="E96" s="25">
        <v>88204.63</v>
      </c>
      <c r="F96" s="25">
        <f t="shared" si="3"/>
        <v>88204.63</v>
      </c>
      <c r="G96" s="25">
        <f t="shared" si="4"/>
        <v>0</v>
      </c>
      <c r="H96" s="14" t="s">
        <v>223</v>
      </c>
      <c r="I96" s="12">
        <v>44407</v>
      </c>
      <c r="J96" s="11">
        <v>24917</v>
      </c>
      <c r="K96" s="10" t="s">
        <v>91</v>
      </c>
      <c r="M96" s="15"/>
      <c r="N96" s="16"/>
      <c r="O96" s="17"/>
    </row>
    <row r="97" spans="1:15" ht="47.25" customHeight="1" x14ac:dyDescent="0.25">
      <c r="A97" s="8">
        <f t="shared" si="5"/>
        <v>91</v>
      </c>
      <c r="B97" s="9" t="s">
        <v>251</v>
      </c>
      <c r="C97" s="10"/>
      <c r="D97" s="13"/>
      <c r="E97" s="25">
        <v>3166666.66</v>
      </c>
      <c r="F97" s="25">
        <f t="shared" si="3"/>
        <v>3166666.66</v>
      </c>
      <c r="G97" s="25">
        <f t="shared" si="4"/>
        <v>0</v>
      </c>
      <c r="H97" s="14" t="s">
        <v>223</v>
      </c>
      <c r="I97" s="12">
        <v>44407</v>
      </c>
      <c r="J97" s="11">
        <v>24918</v>
      </c>
      <c r="K97" s="10" t="s">
        <v>191</v>
      </c>
      <c r="M97" s="15"/>
      <c r="N97" s="16"/>
      <c r="O97" s="17"/>
    </row>
    <row r="98" spans="1:15" ht="49.5" customHeight="1" x14ac:dyDescent="0.25">
      <c r="A98" s="8">
        <f t="shared" si="5"/>
        <v>92</v>
      </c>
      <c r="B98" s="9" t="s">
        <v>252</v>
      </c>
      <c r="C98" s="10" t="s">
        <v>30</v>
      </c>
      <c r="D98" s="13"/>
      <c r="E98" s="25">
        <v>39550</v>
      </c>
      <c r="F98" s="25">
        <f t="shared" si="3"/>
        <v>39550</v>
      </c>
      <c r="G98" s="25">
        <f t="shared" si="4"/>
        <v>0</v>
      </c>
      <c r="H98" s="14" t="s">
        <v>223</v>
      </c>
      <c r="I98" s="12">
        <v>44407</v>
      </c>
      <c r="J98" s="11">
        <v>24919</v>
      </c>
      <c r="K98" s="10" t="s">
        <v>192</v>
      </c>
      <c r="M98" s="15"/>
      <c r="N98" s="16"/>
      <c r="O98" s="17"/>
    </row>
    <row r="99" spans="1:15" ht="52.5" customHeight="1" x14ac:dyDescent="0.25">
      <c r="A99" s="8">
        <f t="shared" si="5"/>
        <v>93</v>
      </c>
      <c r="B99" s="9" t="s">
        <v>253</v>
      </c>
      <c r="C99" s="10" t="s">
        <v>193</v>
      </c>
      <c r="D99" s="13">
        <v>44403</v>
      </c>
      <c r="E99" s="25">
        <v>113000</v>
      </c>
      <c r="F99" s="25">
        <f t="shared" si="3"/>
        <v>113000</v>
      </c>
      <c r="G99" s="25">
        <f t="shared" si="4"/>
        <v>0</v>
      </c>
      <c r="H99" s="14" t="s">
        <v>223</v>
      </c>
      <c r="I99" s="12">
        <v>44407</v>
      </c>
      <c r="J99" s="11">
        <v>24920</v>
      </c>
      <c r="K99" s="10" t="s">
        <v>194</v>
      </c>
      <c r="M99" s="15"/>
      <c r="N99" s="16"/>
      <c r="O99" s="17"/>
    </row>
    <row r="100" spans="1:15" ht="49.5" customHeight="1" x14ac:dyDescent="0.25">
      <c r="A100" s="8">
        <f t="shared" si="5"/>
        <v>94</v>
      </c>
      <c r="B100" s="9" t="s">
        <v>254</v>
      </c>
      <c r="C100" s="10" t="s">
        <v>195</v>
      </c>
      <c r="D100" s="13"/>
      <c r="E100" s="25">
        <v>29497.5</v>
      </c>
      <c r="F100" s="25">
        <f t="shared" si="3"/>
        <v>29497.5</v>
      </c>
      <c r="G100" s="25">
        <f t="shared" si="4"/>
        <v>0</v>
      </c>
      <c r="H100" s="14" t="s">
        <v>223</v>
      </c>
      <c r="I100" s="12">
        <v>44407</v>
      </c>
      <c r="J100" s="11">
        <v>24921</v>
      </c>
      <c r="K100" s="10" t="s">
        <v>196</v>
      </c>
      <c r="M100" s="15"/>
      <c r="N100" s="16"/>
      <c r="O100" s="17"/>
    </row>
    <row r="101" spans="1:15" ht="51.75" customHeight="1" x14ac:dyDescent="0.25">
      <c r="A101" s="8">
        <f t="shared" si="5"/>
        <v>95</v>
      </c>
      <c r="B101" s="9" t="s">
        <v>255</v>
      </c>
      <c r="C101" s="10"/>
      <c r="D101" s="13"/>
      <c r="E101" s="25">
        <v>331075.7</v>
      </c>
      <c r="F101" s="25">
        <f t="shared" si="3"/>
        <v>331075.7</v>
      </c>
      <c r="G101" s="25">
        <f t="shared" si="4"/>
        <v>0</v>
      </c>
      <c r="H101" s="14" t="s">
        <v>223</v>
      </c>
      <c r="I101" s="12">
        <v>44407</v>
      </c>
      <c r="J101" s="11">
        <v>24922</v>
      </c>
      <c r="K101" s="10" t="s">
        <v>197</v>
      </c>
      <c r="M101" s="15"/>
      <c r="N101" s="16"/>
      <c r="O101" s="17"/>
    </row>
    <row r="102" spans="1:15" ht="15.75" customHeight="1" x14ac:dyDescent="0.25">
      <c r="A102" s="4"/>
      <c r="B102" s="4"/>
      <c r="C102" s="34" t="s">
        <v>242</v>
      </c>
      <c r="D102" s="35"/>
      <c r="E102" s="33">
        <f>SUM(E7:E101)</f>
        <v>324998845.28999996</v>
      </c>
      <c r="F102" s="33">
        <f>SUM(F7:F101)</f>
        <v>324998845.28999996</v>
      </c>
      <c r="G102" s="33">
        <f>SUM(G7:G101)</f>
        <v>0</v>
      </c>
      <c r="H102" s="4"/>
      <c r="I102" s="4"/>
      <c r="J102" s="4"/>
      <c r="K102" s="5"/>
    </row>
    <row r="103" spans="1:15" ht="39.950000000000003" customHeight="1" x14ac:dyDescent="0.3">
      <c r="A103" s="4"/>
      <c r="B103" s="4"/>
      <c r="C103" s="4"/>
      <c r="D103" s="4"/>
      <c r="E103" s="29"/>
      <c r="F103" s="7"/>
      <c r="G103" s="7"/>
      <c r="H103" s="7"/>
      <c r="I103" s="4"/>
      <c r="J103" s="4"/>
      <c r="K103" s="5"/>
    </row>
    <row r="104" spans="1:15" ht="39.950000000000003" customHeight="1" x14ac:dyDescent="0.3">
      <c r="A104" s="4"/>
      <c r="B104" s="4"/>
      <c r="C104" s="4"/>
      <c r="D104" s="4"/>
      <c r="E104" s="29"/>
      <c r="F104" s="6"/>
      <c r="G104" s="6"/>
      <c r="H104" s="6"/>
      <c r="I104" s="4"/>
      <c r="J104" s="4"/>
      <c r="K104" s="5"/>
    </row>
    <row r="105" spans="1:15" ht="39.950000000000003" customHeight="1" x14ac:dyDescent="0.25">
      <c r="A105" s="4"/>
      <c r="B105" s="4"/>
      <c r="C105" s="4"/>
      <c r="D105" s="4"/>
      <c r="E105" s="28"/>
      <c r="F105" s="4"/>
      <c r="G105" s="4"/>
      <c r="H105" s="4"/>
      <c r="I105" s="4"/>
      <c r="J105" s="4"/>
      <c r="K105" s="5"/>
    </row>
    <row r="106" spans="1:15" ht="39.950000000000003" customHeight="1" x14ac:dyDescent="0.25">
      <c r="A106" s="4"/>
      <c r="B106" s="4"/>
      <c r="C106" s="4"/>
      <c r="D106" s="4"/>
      <c r="E106" s="28"/>
      <c r="F106" s="4"/>
      <c r="G106" s="4"/>
      <c r="H106" s="4"/>
      <c r="I106" s="4"/>
      <c r="J106" s="4"/>
      <c r="K106" s="5"/>
    </row>
    <row r="107" spans="1:15" ht="39.950000000000003" customHeight="1" x14ac:dyDescent="0.25">
      <c r="A107" s="4"/>
      <c r="B107" s="4"/>
      <c r="C107" s="4"/>
      <c r="D107" s="4"/>
      <c r="E107" s="28"/>
      <c r="F107" s="4"/>
      <c r="G107" s="4"/>
      <c r="H107" s="4"/>
      <c r="I107" s="4"/>
      <c r="J107" s="4"/>
      <c r="K107" s="5"/>
    </row>
    <row r="108" spans="1:15" ht="39.950000000000003" customHeight="1" x14ac:dyDescent="0.25">
      <c r="A108" s="4"/>
      <c r="B108" s="4"/>
      <c r="C108" s="4"/>
      <c r="D108" s="4"/>
      <c r="E108" s="28"/>
      <c r="F108" s="4"/>
      <c r="G108" s="4"/>
      <c r="H108" s="4"/>
      <c r="I108" s="4"/>
      <c r="J108" s="4"/>
      <c r="K108" s="5"/>
    </row>
    <row r="109" spans="1:15" ht="39.950000000000003" customHeight="1" x14ac:dyDescent="0.25">
      <c r="A109" s="4"/>
      <c r="B109" s="4"/>
      <c r="C109" s="4"/>
      <c r="D109" s="4"/>
      <c r="E109" s="28"/>
      <c r="F109" s="4"/>
      <c r="G109" s="4"/>
      <c r="H109" s="4"/>
      <c r="I109" s="4"/>
      <c r="J109" s="4"/>
      <c r="K109" s="5"/>
    </row>
    <row r="110" spans="1:15" ht="39.950000000000003" customHeight="1" x14ac:dyDescent="0.25">
      <c r="A110" s="4"/>
      <c r="B110" s="4"/>
      <c r="C110" s="4"/>
      <c r="D110" s="4"/>
      <c r="E110" s="28"/>
      <c r="F110" s="4"/>
      <c r="G110" s="4"/>
      <c r="H110" s="4"/>
      <c r="I110" s="4"/>
      <c r="J110" s="4"/>
      <c r="K110" s="5"/>
    </row>
    <row r="111" spans="1:15" ht="39.950000000000003" customHeight="1" x14ac:dyDescent="0.25">
      <c r="A111" s="4"/>
      <c r="B111" s="4"/>
      <c r="C111" s="4"/>
      <c r="D111" s="4"/>
      <c r="E111" s="28"/>
      <c r="F111" s="4"/>
      <c r="G111" s="4"/>
      <c r="H111" s="4"/>
      <c r="I111" s="4"/>
      <c r="J111" s="4"/>
      <c r="K111" s="5"/>
    </row>
    <row r="112" spans="1:15" ht="39.950000000000003" customHeight="1" x14ac:dyDescent="0.25">
      <c r="A112" s="4"/>
      <c r="B112" s="4"/>
      <c r="C112" s="4"/>
      <c r="D112" s="4"/>
      <c r="E112" s="28"/>
      <c r="F112" s="4"/>
      <c r="G112" s="4"/>
      <c r="H112" s="4"/>
      <c r="I112" s="4"/>
      <c r="J112" s="4"/>
      <c r="K112" s="5"/>
    </row>
    <row r="113" spans="1:11" ht="39.950000000000003" customHeight="1" x14ac:dyDescent="0.25">
      <c r="A113" s="4"/>
      <c r="B113" s="4"/>
      <c r="C113" s="4"/>
      <c r="D113" s="4"/>
      <c r="E113" s="28"/>
      <c r="F113" s="4"/>
      <c r="G113" s="4"/>
      <c r="H113" s="4"/>
      <c r="I113" s="4"/>
      <c r="J113" s="4"/>
      <c r="K113" s="5"/>
    </row>
    <row r="114" spans="1:11" ht="39.950000000000003" customHeight="1" x14ac:dyDescent="0.25">
      <c r="A114" s="4"/>
      <c r="B114" s="4"/>
      <c r="C114" s="4"/>
      <c r="D114" s="4"/>
      <c r="E114" s="28"/>
      <c r="F114" s="4"/>
      <c r="G114" s="4"/>
      <c r="H114" s="4"/>
      <c r="I114" s="4"/>
      <c r="J114" s="4"/>
      <c r="K114" s="5"/>
    </row>
    <row r="115" spans="1:11" ht="39.950000000000003" customHeight="1" x14ac:dyDescent="0.25">
      <c r="A115" s="4"/>
      <c r="B115" s="4"/>
      <c r="C115" s="4"/>
      <c r="D115" s="4"/>
      <c r="E115" s="28"/>
      <c r="F115" s="4"/>
      <c r="G115" s="4"/>
      <c r="H115" s="4"/>
      <c r="I115" s="4"/>
      <c r="J115" s="4"/>
      <c r="K115" s="5"/>
    </row>
    <row r="116" spans="1:11" ht="39.950000000000003" customHeight="1" x14ac:dyDescent="0.25">
      <c r="A116" s="4"/>
      <c r="B116" s="4"/>
      <c r="C116" s="4"/>
      <c r="D116" s="4"/>
      <c r="E116" s="28"/>
      <c r="F116" s="4"/>
      <c r="G116" s="4"/>
      <c r="H116" s="4"/>
      <c r="I116" s="4"/>
      <c r="J116" s="4"/>
      <c r="K116" s="5"/>
    </row>
  </sheetData>
  <sortState xmlns:xlrd2="http://schemas.microsoft.com/office/spreadsheetml/2017/richdata2" ref="A7:K101">
    <sortCondition ref="I7:I101"/>
  </sortState>
  <mergeCells count="6">
    <mergeCell ref="M4:O4"/>
    <mergeCell ref="C102:D102"/>
    <mergeCell ref="A1:I1"/>
    <mergeCell ref="A2:I2"/>
    <mergeCell ref="A3:I3"/>
    <mergeCell ref="A4:I4"/>
  </mergeCells>
  <phoneticPr fontId="20" type="noConversion"/>
  <pageMargins left="0.25" right="0.25" top="0.75" bottom="0.75" header="0.3" footer="0.3"/>
  <pageSetup scale="85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A PROVEEDORES</vt:lpstr>
      <vt:lpstr>'PAGO A PROVEEDORES'!Área_de_impresión</vt:lpstr>
      <vt:lpstr>'PAGO A PROVEEDORES'!Títulos_a_imprimir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Digna Marte Rodriguez</dc:creator>
  <cp:lastModifiedBy>Josefina Dipre Almanzar</cp:lastModifiedBy>
  <cp:lastPrinted>2021-08-06T16:32:47Z</cp:lastPrinted>
  <dcterms:created xsi:type="dcterms:W3CDTF">2021-08-04T18:35:18Z</dcterms:created>
  <dcterms:modified xsi:type="dcterms:W3CDTF">2021-08-06T17:49:12Z</dcterms:modified>
</cp:coreProperties>
</file>