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172.16.0.231\bancodatos\Contabilidad\Contabilidad_Comun\EJECUCION PRESUPUESTARIA\"/>
    </mc:Choice>
  </mc:AlternateContent>
  <xr:revisionPtr revIDLastSave="0" documentId="13_ncr:1_{CE4DE7AB-2156-4267-8577-B33007491C97}" xr6:coauthVersionLast="47" xr6:coauthVersionMax="47" xr10:uidLastSave="{00000000-0000-0000-0000-000000000000}"/>
  <bookViews>
    <workbookView xWindow="-120" yWindow="-120" windowWidth="29040" windowHeight="15840" firstSheet="1" activeTab="1" xr2:uid="{784E5D24-0E0A-4A1C-AEDB-8C414D77F257}"/>
  </bookViews>
  <sheets>
    <sheet name="P1 Presupuesto Aprobado" sheetId="1" r:id="rId1"/>
    <sheet name="P2 Presupuesto Aprobado-Ejec " sheetId="2" r:id="rId2"/>
    <sheet name="P3 Ejecucion " sheetId="3" r:id="rId3"/>
  </sheets>
  <definedNames>
    <definedName name="_xlnm.Print_Area" localSheetId="1">'P2 Presupuesto Aprobado-Ejec '!$B$1:$Q$101</definedName>
    <definedName name="_xlnm.Print_Titles" localSheetId="1">'P2 Presupuesto Aprobado-Ejec '!$1:$10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5" i="2" l="1"/>
  <c r="Q83" i="2"/>
  <c r="Q82" i="2"/>
  <c r="Q80" i="2"/>
  <c r="Q79" i="2"/>
  <c r="Q76" i="2"/>
  <c r="Q75" i="2"/>
  <c r="Q74" i="2"/>
  <c r="Q73" i="2"/>
  <c r="Q71" i="2"/>
  <c r="Q70" i="2"/>
  <c r="Q68" i="2"/>
  <c r="Q67" i="2"/>
  <c r="Q66" i="2"/>
  <c r="Q65" i="2"/>
  <c r="Q63" i="2"/>
  <c r="Q62" i="2"/>
  <c r="Q61" i="2"/>
  <c r="Q60" i="2"/>
  <c r="Q59" i="2"/>
  <c r="Q58" i="2"/>
  <c r="Q57" i="2"/>
  <c r="Q56" i="2"/>
  <c r="Q55" i="2"/>
  <c r="Q53" i="2"/>
  <c r="Q52" i="2"/>
  <c r="Q51" i="2"/>
  <c r="Q50" i="2"/>
  <c r="Q49" i="2"/>
  <c r="Q48" i="2"/>
  <c r="Q46" i="2"/>
  <c r="Q45" i="2"/>
  <c r="Q44" i="2"/>
  <c r="Q43" i="2"/>
  <c r="Q42" i="2"/>
  <c r="Q41" i="2"/>
  <c r="Q40" i="2"/>
  <c r="Q39" i="2"/>
  <c r="Q37" i="2"/>
  <c r="Q36" i="2"/>
  <c r="Q35" i="2"/>
  <c r="Q34" i="2"/>
  <c r="Q33" i="2"/>
  <c r="Q32" i="2"/>
  <c r="Q31" i="2"/>
  <c r="Q30" i="2"/>
  <c r="Q29" i="2"/>
  <c r="Q27" i="2"/>
  <c r="Q26" i="2"/>
  <c r="Q25" i="2"/>
  <c r="Q24" i="2"/>
  <c r="Q23" i="2"/>
  <c r="Q22" i="2"/>
  <c r="Q21" i="2"/>
  <c r="Q20" i="2"/>
  <c r="Q19" i="2"/>
  <c r="Q17" i="2"/>
  <c r="Q16" i="2"/>
  <c r="Q15" i="2"/>
  <c r="Q14" i="2"/>
  <c r="Q13" i="2"/>
  <c r="C84" i="2"/>
  <c r="C81" i="2"/>
  <c r="C72" i="2"/>
  <c r="C64" i="2"/>
  <c r="C38" i="2"/>
  <c r="C78" i="2"/>
  <c r="C12" i="2"/>
  <c r="C69" i="2" l="1"/>
  <c r="C54" i="2"/>
  <c r="C47" i="2"/>
  <c r="C28" i="2"/>
  <c r="C18" i="2"/>
  <c r="I78" i="2"/>
  <c r="C86" i="2" l="1"/>
  <c r="H84" i="2" l="1"/>
  <c r="I84" i="2"/>
  <c r="J84" i="2"/>
  <c r="K84" i="2"/>
  <c r="L84" i="2"/>
  <c r="M84" i="2"/>
  <c r="N84" i="2"/>
  <c r="O84" i="2"/>
  <c r="P84" i="2"/>
  <c r="H81" i="2"/>
  <c r="I81" i="2"/>
  <c r="J81" i="2"/>
  <c r="K81" i="2"/>
  <c r="L81" i="2"/>
  <c r="M81" i="2"/>
  <c r="N81" i="2"/>
  <c r="O81" i="2"/>
  <c r="P81" i="2"/>
  <c r="H78" i="2"/>
  <c r="J78" i="2"/>
  <c r="K78" i="2"/>
  <c r="L78" i="2"/>
  <c r="M78" i="2"/>
  <c r="N78" i="2"/>
  <c r="O78" i="2"/>
  <c r="P78" i="2"/>
  <c r="H72" i="2"/>
  <c r="I72" i="2"/>
  <c r="J72" i="2"/>
  <c r="K72" i="2"/>
  <c r="L72" i="2"/>
  <c r="M72" i="2"/>
  <c r="N72" i="2"/>
  <c r="O72" i="2"/>
  <c r="P72" i="2"/>
  <c r="H69" i="2"/>
  <c r="I69" i="2"/>
  <c r="J69" i="2"/>
  <c r="K69" i="2"/>
  <c r="L69" i="2"/>
  <c r="M69" i="2"/>
  <c r="N69" i="2"/>
  <c r="O69" i="2"/>
  <c r="P69" i="2"/>
  <c r="H64" i="2"/>
  <c r="I64" i="2"/>
  <c r="J64" i="2"/>
  <c r="K64" i="2"/>
  <c r="L64" i="2"/>
  <c r="M64" i="2"/>
  <c r="N64" i="2"/>
  <c r="O64" i="2"/>
  <c r="P64" i="2"/>
  <c r="H54" i="2"/>
  <c r="I54" i="2"/>
  <c r="J54" i="2"/>
  <c r="K54" i="2"/>
  <c r="L54" i="2"/>
  <c r="M54" i="2"/>
  <c r="N54" i="2"/>
  <c r="O54" i="2"/>
  <c r="P54" i="2"/>
  <c r="H47" i="2"/>
  <c r="I47" i="2"/>
  <c r="J47" i="2"/>
  <c r="K47" i="2"/>
  <c r="L47" i="2"/>
  <c r="M47" i="2"/>
  <c r="N47" i="2"/>
  <c r="O47" i="2"/>
  <c r="P47" i="2"/>
  <c r="H38" i="2"/>
  <c r="I38" i="2"/>
  <c r="J38" i="2"/>
  <c r="K38" i="2"/>
  <c r="L38" i="2"/>
  <c r="M38" i="2"/>
  <c r="N38" i="2"/>
  <c r="O38" i="2"/>
  <c r="P38" i="2"/>
  <c r="H28" i="2"/>
  <c r="I28" i="2"/>
  <c r="J28" i="2"/>
  <c r="K28" i="2"/>
  <c r="L28" i="2"/>
  <c r="M28" i="2"/>
  <c r="N28" i="2"/>
  <c r="O28" i="2"/>
  <c r="P28" i="2"/>
  <c r="H18" i="2"/>
  <c r="I18" i="2"/>
  <c r="J18" i="2"/>
  <c r="K18" i="2"/>
  <c r="L18" i="2"/>
  <c r="M18" i="2"/>
  <c r="N18" i="2"/>
  <c r="O18" i="2"/>
  <c r="P18" i="2"/>
  <c r="H12" i="2"/>
  <c r="I12" i="2"/>
  <c r="J12" i="2"/>
  <c r="K12" i="2"/>
  <c r="L12" i="2"/>
  <c r="M12" i="2"/>
  <c r="N12" i="2"/>
  <c r="O12" i="2"/>
  <c r="P12" i="2"/>
  <c r="G12" i="2"/>
  <c r="E81" i="2" l="1"/>
  <c r="E72" i="2"/>
  <c r="G84" i="2"/>
  <c r="F84" i="2"/>
  <c r="N86" i="2"/>
  <c r="J86" i="2"/>
  <c r="M86" i="2"/>
  <c r="I86" i="2"/>
  <c r="P86" i="2"/>
  <c r="L86" i="2"/>
  <c r="H86" i="2"/>
  <c r="E18" i="2"/>
  <c r="G64" i="2"/>
  <c r="F64" i="2"/>
  <c r="G69" i="2"/>
  <c r="F69" i="2"/>
  <c r="E12" i="2"/>
  <c r="E28" i="2"/>
  <c r="E47" i="2"/>
  <c r="E54" i="2"/>
  <c r="E64" i="2"/>
  <c r="E69" i="2"/>
  <c r="E78" i="2"/>
  <c r="E84" i="2"/>
  <c r="Q84" i="2" s="1"/>
  <c r="F12" i="2"/>
  <c r="O86" i="2"/>
  <c r="K86" i="2"/>
  <c r="Q69" i="2" l="1"/>
  <c r="Q64" i="2"/>
  <c r="Q12" i="2"/>
  <c r="G28" i="2"/>
  <c r="F54" i="2"/>
  <c r="F18" i="2"/>
  <c r="G72" i="2"/>
  <c r="F78" i="2"/>
  <c r="G38" i="2"/>
  <c r="G54" i="2"/>
  <c r="G18" i="2"/>
  <c r="F72" i="2"/>
  <c r="G78" i="2"/>
  <c r="F81" i="2"/>
  <c r="F47" i="2"/>
  <c r="E38" i="2"/>
  <c r="F28" i="2"/>
  <c r="G81" i="2"/>
  <c r="G47" i="2"/>
  <c r="F38" i="2"/>
  <c r="Q28" i="2" l="1"/>
  <c r="Q72" i="2"/>
  <c r="Q81" i="2"/>
  <c r="Q47" i="2"/>
  <c r="Q18" i="2"/>
  <c r="Q54" i="2"/>
  <c r="Q78" i="2"/>
  <c r="E86" i="2"/>
  <c r="Q38" i="2"/>
  <c r="F86" i="2"/>
  <c r="G86" i="2"/>
  <c r="Q86" i="2" l="1"/>
</calcChain>
</file>

<file path=xl/sharedStrings.xml><?xml version="1.0" encoding="utf-8"?>
<sst xmlns="http://schemas.openxmlformats.org/spreadsheetml/2006/main" count="280" uniqueCount="107">
  <si>
    <t>2 - GASTOS</t>
  </si>
  <si>
    <t>2.1 - REMUNERACIONES Y CONTRIBUCIONES</t>
  </si>
  <si>
    <t>2.1.1 - REMUNERACIONES</t>
  </si>
  <si>
    <t>2.1.2 - SOBRESUELDOS</t>
  </si>
  <si>
    <t>2.1.3 - DIETAS Y GASTOS DE REPRESENTACIÓN</t>
  </si>
  <si>
    <t>2.1.4 - GRATIFICACIONES Y BONIFICACIONES</t>
  </si>
  <si>
    <t>2.1.5 - CONTRIBUCIONES A LA SEGURIDAD SOCIAL</t>
  </si>
  <si>
    <t>2.2 - CONTRATACIÓN DE SERVICIOS</t>
  </si>
  <si>
    <t>2.2.1 - SERVICIOS BÁSICOS</t>
  </si>
  <si>
    <t>2.2.2 - PUBLICIDAD, IMPRESIÓN Y ENCUADERNACIÓN</t>
  </si>
  <si>
    <t>2.2.3 - VIÁTICOS</t>
  </si>
  <si>
    <t>2.2.4 - TRANSPORTE Y ALMACENAJE</t>
  </si>
  <si>
    <t>2.2.5 - ALQUILERES Y RENTAS</t>
  </si>
  <si>
    <t>2.2.6 - SEGUROS</t>
  </si>
  <si>
    <t>2.2.7 - SERVICIOS DE CONSERVACIÓN, REPARACIONES MENORES E INSTALACIONES TEMPORALES</t>
  </si>
  <si>
    <t>2.2.8 - OTROS SERVICIOS NO INCLUIDOS EN CONCEPTOS ANTERIORES</t>
  </si>
  <si>
    <t>2.2.9 - OTRAS CONTRATACIONES DE SERVICIOS</t>
  </si>
  <si>
    <t>2.3 - MATERIALES Y SUMINISTROS</t>
  </si>
  <si>
    <t>2.3.1 - ALIMENTOS Y PRODUCTOS AGROFORESTALES</t>
  </si>
  <si>
    <t>2.3.2 - TEXTILES Y VESTUARIOS</t>
  </si>
  <si>
    <t>2.3.3 - PRODUCTOS DE PAPEL, CARTÓN E IMPRESOS</t>
  </si>
  <si>
    <t>2.3.4 - PRODUCTOS FARMACÉUTICOS</t>
  </si>
  <si>
    <t>2.3.5 - PRODUCTOS DE CUERO, CAUCHO Y PLÁSTICO</t>
  </si>
  <si>
    <t>2.3.6 - PRODUCTOS DE MINERALES, METÁLICOS Y NO METÁLICOS</t>
  </si>
  <si>
    <t>2.3.7 - COMBUSTIBLES, LUBRICANTES, PRODUCTOS QUÍMICOS Y CONEXOS</t>
  </si>
  <si>
    <t>2.3.8 - GASTOS QUE SE ASIGNARÁN DURANTE EL EJERCICIO (ART. 32 Y 33 LEY 423-06)</t>
  </si>
  <si>
    <t>2.3.9 - PRODUCTOS Y ÚTILES VARIOS</t>
  </si>
  <si>
    <t>2.4 - TRANSFERENCIAS CORRIENTES</t>
  </si>
  <si>
    <t>2.4.1 - TRANSFERENCIAS CORRIENTES AL SECTOR PRIVADO</t>
  </si>
  <si>
    <t>2.4.2 - TRANSFERENCIAS CORRIENTES AL  GOBIERNO GENERAL NACIONAL</t>
  </si>
  <si>
    <t>2.4.3 - TRANSFERENCIAS CORRIENTES A GOBIERNOS GENERALES LOCALES</t>
  </si>
  <si>
    <t>2.4.4 - TRANSFERENCIAS CORRIENTES A EMPRESAS PÚBLICAS NO FINANCIERAS</t>
  </si>
  <si>
    <t>2.4.5 - TRANSFERENCIAS CORRIENTES A INSTITUCIONES PÚBLICAS FINANCIERAS</t>
  </si>
  <si>
    <t>2.4.6 - SUBVENCIONES</t>
  </si>
  <si>
    <t>2.4.7 - TRANSFERENCIAS CORRIENTES AL SECTOR EXTERNO</t>
  </si>
  <si>
    <t>2.4.9 - TRANSFERENCIAS CORRIENTES A OTRAS INSTITUCIONES PÚBLICAS</t>
  </si>
  <si>
    <t>2.5 - TRANSFERENCIAS DE CAPITAL</t>
  </si>
  <si>
    <t>2.5.1 - TRANSFERENCIAS DE CAPITAL AL SECTOR PRIVADO</t>
  </si>
  <si>
    <t>2.5.2 - TRANSFERENCIAS DE CAPITAL AL GOBIERNO GENERAL  NACIONAL</t>
  </si>
  <si>
    <t>2.5.3 - TRANSFERENCIAS DE CAPITAL A GOBIERNOS GENERALES LOCALES</t>
  </si>
  <si>
    <t>2.5.4 - TRANSFERENCIAS DE CAPITAL  A EMPRESAS PÚBLICAS NO FINANCIERAS</t>
  </si>
  <si>
    <t>2.5.6 - TRANSFERENCIAS DE CAPITAL AL SECTOR EXTERNO</t>
  </si>
  <si>
    <t>2.5.9 - TRANSFERENCIAS DE CAPITAL A OTRAS INSTITUCIONES PÚBLICAS</t>
  </si>
  <si>
    <t>2.6 - BIENES MUEBLES, INMUEBLES E INTANGIBLES</t>
  </si>
  <si>
    <t>2.6.1 - MOBILIARIO Y EQUIPO</t>
  </si>
  <si>
    <t>2.6.2 - MOBILIARIO Y EQUIPO AUDIOVISUAL, RECREATIVO Y EDUCACIONAL</t>
  </si>
  <si>
    <t>2.6.3 - EQUIPO E INSTRUMENTAL, CIENTÍFICO Y LABORATORIO</t>
  </si>
  <si>
    <t>2.6.4 - VEHÍCULOS Y EQUIPO DE TRANSPORTE, TRACCIÓN Y ELEVACIÓN</t>
  </si>
  <si>
    <t>2.6.5 - MAQUINARIA, OTROS EQUIPOS Y HERRAMIENTAS</t>
  </si>
  <si>
    <t>2.6.6 - EQUIPOS DE DEFENSA Y SEGURIDAD</t>
  </si>
  <si>
    <t>2.6.7 - ACTIVOS BIOLÓGICOS</t>
  </si>
  <si>
    <t>2.6.8 - BIENES INTANGIBLES</t>
  </si>
  <si>
    <t>2.6.9 - EDIFICIOS, ESTRUCTURAS, TIERRAS, TERRENOS Y OBJETOS DE VALOR</t>
  </si>
  <si>
    <t>2.7 - OBRAS</t>
  </si>
  <si>
    <t>2.7.1 - OBRAS EN EDIFICACIONES</t>
  </si>
  <si>
    <t>2.7.2 - INFRAESTRUCTURA</t>
  </si>
  <si>
    <t>2.7.3 - CONSTRUCCIONES EN BIENES CONCESIONADOS</t>
  </si>
  <si>
    <t>2.7.4 - GASTOS QUE SE ASIGNARÁN DURANTE EL EJERCICIO PARA INVERSIÓN (ART. 32 Y 33 LEY 423-06)</t>
  </si>
  <si>
    <t>2.8 - ADQUISICION DE ACTIVOS FINANCIEROS CON FINES DE POLÍTICA</t>
  </si>
  <si>
    <t>2.8.1 - CONCESIÓN DE PRESTAMOS</t>
  </si>
  <si>
    <t>2.8.2 - ADQUISICIÓN DE TÍTULOS VALORES REPRESENTATIVOS DE DEUDA</t>
  </si>
  <si>
    <t>2.9 - GASTOS FINANCIEROS</t>
  </si>
  <si>
    <t>2.9.1 - INTERESES DE LA DEUDA PÚBLICA INTERNA</t>
  </si>
  <si>
    <t>2.9.2 - INTERESES DE LA DEUDA PUBLICA EXTERNA</t>
  </si>
  <si>
    <t>2.9.4 - COMISIONES Y OTROS GASTOS BANCARIOS DE LA DEUDA PÚBLICA</t>
  </si>
  <si>
    <t>Total general</t>
  </si>
  <si>
    <t>DETALLE</t>
  </si>
  <si>
    <t xml:space="preserve">Nombre de la institución </t>
  </si>
  <si>
    <t>Año {año}</t>
  </si>
  <si>
    <t>4 - APLICACIONES FINANCIERAS</t>
  </si>
  <si>
    <t>4.1 - INCREMENTO DE ACTIVOS FINANCIEROS</t>
  </si>
  <si>
    <t>4.1.1 - INCREMENTO DE ACTIVOS FINANCIEROS CORRIENTES</t>
  </si>
  <si>
    <t>4.1.2 - INCREMENTO DE ACTIVOS FINANCIEROS NO CORRIENTES</t>
  </si>
  <si>
    <t>4.2 - DISMINUCIÓN DE PASIVOS</t>
  </si>
  <si>
    <t>4.2.1 - DISMINUCIÓN DE PASIVOS CORRIENTES</t>
  </si>
  <si>
    <t>4.2.2 - DISMINUCIÓN DE PASIVOS NO CORRIENTES</t>
  </si>
  <si>
    <t>4.3 - DISMINUCIÓN DE FONDOS DE TERCEROS</t>
  </si>
  <si>
    <t>4.3.5 - DISMINUCIÓN DEPÓSITOS FONDOS DE TERCEROS</t>
  </si>
  <si>
    <t>{Ministerio al que está adscrito (si aplica)}</t>
  </si>
  <si>
    <t xml:space="preserve">Presupuesto de Gasto y Aplicaciones financieras </t>
  </si>
  <si>
    <t>En RD$</t>
  </si>
  <si>
    <t xml:space="preserve">Total </t>
  </si>
  <si>
    <t xml:space="preserve">Enero </t>
  </si>
  <si>
    <t>Febrero</t>
  </si>
  <si>
    <t>Marzo</t>
  </si>
  <si>
    <t>Abril</t>
  </si>
  <si>
    <t>Mayo</t>
  </si>
  <si>
    <t>Junio</t>
  </si>
  <si>
    <t>Julio</t>
  </si>
  <si>
    <t xml:space="preserve">Agosto </t>
  </si>
  <si>
    <t>Septiembre</t>
  </si>
  <si>
    <t>Octubre</t>
  </si>
  <si>
    <t xml:space="preserve">Noviembre </t>
  </si>
  <si>
    <t>Diciembre</t>
  </si>
  <si>
    <t xml:space="preserve">Gasto devengado </t>
  </si>
  <si>
    <t xml:space="preserve">Ejecución de Gasto y Aplicaciones financieras </t>
  </si>
  <si>
    <t>Presupuesto Modificado</t>
  </si>
  <si>
    <t>Presupuesto Aprobado</t>
  </si>
  <si>
    <r>
      <rPr>
        <b/>
        <sz val="11"/>
        <color theme="1"/>
        <rFont val="Calibri"/>
        <family val="2"/>
        <scheme val="minor"/>
      </rPr>
      <t>Presupuesto aprobado:</t>
    </r>
    <r>
      <rPr>
        <sz val="11"/>
        <color theme="1"/>
        <rFont val="Calibri"/>
        <family val="2"/>
        <scheme val="minor"/>
      </rPr>
      <t xml:space="preserve"> Se refiere al presupuesto aprobado en la Ley de Presupuesto General del Estado.</t>
    </r>
  </si>
  <si>
    <r>
      <t xml:space="preserve">Presupuesto modificado:  </t>
    </r>
    <r>
      <rPr>
        <sz val="11"/>
        <color theme="1"/>
        <rFont val="Calibri"/>
        <family val="2"/>
        <scheme val="minor"/>
      </rPr>
      <t xml:space="preserve">Se refiere al presupuesto aprobado en caso de que el Congreso Nacional apruebe un presupuesto complementario. </t>
    </r>
  </si>
  <si>
    <r>
      <rPr>
        <b/>
        <sz val="11"/>
        <color theme="1"/>
        <rFont val="Calibri"/>
        <family val="2"/>
        <scheme val="minor"/>
      </rPr>
      <t>Total devengado:</t>
    </r>
    <r>
      <rPr>
        <sz val="11"/>
        <color theme="1"/>
        <rFont val="Calibri"/>
        <family val="2"/>
        <scheme val="minor"/>
      </rPr>
      <t xml:space="preserve">  Son los recursos financieros que surgen con la obligación de pago por la recepción de conformidad de obras, bienes y servicios oportunamente contratados o, en los casos de gastos sin contraprestación, por haberse cumplido los requisitos administrativos dispuestos por el reglamento de la presente Ley.</t>
    </r>
  </si>
  <si>
    <t>2.9.3.1- INTERESES DE LA DEUDA COMERCIAL INTERNA DE CORTO PLAZO</t>
  </si>
  <si>
    <t>Instituto Nacional de la Vivienda</t>
  </si>
  <si>
    <t>Ministerio de Obras Públicas y Comunicaciones</t>
  </si>
  <si>
    <t>Enc. División Contabilidad</t>
  </si>
  <si>
    <t>Directora Financiera</t>
  </si>
  <si>
    <t>Nota: En adición al presupuesto aprobado para este 2021, la institución cuenta con disponibilidad de recursos al 31 de diciembre 2020 provenientes del periodo presupuestario anterior. Dicha disponibilidad asciende RD$4,666,819,674.15 para un total general disponible para ejecutar en este periodo 2021 de RD$ 10,845,810,263.40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</si>
</sst>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22"/>
      <color rgb="FF000000"/>
      <name val="Calibri"/>
      <family val="2"/>
      <scheme val="minor"/>
    </font>
    <font>
      <sz val="16"/>
      <color rgb="FF000000"/>
      <name val="Calibri"/>
      <family val="2"/>
      <scheme val="minor"/>
    </font>
    <font>
      <sz val="12"/>
      <color theme="1"/>
      <name val="Calibri"/>
      <family val="2"/>
      <scheme val="minor"/>
    </font>
    <font>
      <sz val="12"/>
      <color rgb="FF000000"/>
      <name val="Calibri"/>
      <family val="2"/>
      <scheme val="minor"/>
    </font>
    <font>
      <b/>
      <sz val="11"/>
      <name val="Calibri"/>
      <family val="2"/>
      <scheme val="minor"/>
    </font>
    <font>
      <sz val="14"/>
      <color theme="1"/>
      <name val="Calibri"/>
      <family val="2"/>
      <scheme val="minor"/>
    </font>
  </fonts>
  <fills count="8">
    <fill>
      <patternFill patternType="none"/>
    </fill>
    <fill>
      <patternFill patternType="gray125"/>
    </fill>
    <fill>
      <patternFill patternType="solid">
        <fgColor theme="4" tint="-0.249977111117893"/>
        <bgColor theme="4" tint="0.79998168889431442"/>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theme="4" tint="0.79998168889431442"/>
      </patternFill>
    </fill>
    <fill>
      <patternFill patternType="solid">
        <fgColor theme="4" tint="0.59999389629810485"/>
        <bgColor indexed="64"/>
      </patternFill>
    </fill>
  </fills>
  <borders count="14">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indexed="64"/>
      </left>
      <right style="thin">
        <color indexed="64"/>
      </right>
      <top style="thin">
        <color theme="0"/>
      </top>
      <bottom/>
      <diagonal/>
    </border>
    <border>
      <left/>
      <right style="thin">
        <color theme="0"/>
      </right>
      <top/>
      <bottom/>
      <diagonal/>
    </border>
    <border>
      <left/>
      <right style="thin">
        <color theme="0"/>
      </right>
      <top style="thin">
        <color theme="0"/>
      </top>
      <bottom style="thin">
        <color theme="0"/>
      </bottom>
      <diagonal/>
    </border>
    <border>
      <left style="thin">
        <color indexed="64"/>
      </left>
      <right style="thin">
        <color theme="0"/>
      </right>
      <top style="thin">
        <color theme="0"/>
      </top>
      <bottom/>
      <diagonal/>
    </border>
    <border>
      <left/>
      <right/>
      <top style="thin">
        <color theme="0"/>
      </top>
      <bottom/>
      <diagonal/>
    </border>
    <border>
      <left/>
      <right style="thin">
        <color indexed="64"/>
      </right>
      <top style="thin">
        <color theme="0"/>
      </top>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3" fillId="0" borderId="1" xfId="0" applyFont="1" applyBorder="1" applyAlignment="1">
      <alignment horizontal="left"/>
    </xf>
    <xf numFmtId="164" fontId="3" fillId="0" borderId="1" xfId="0" applyNumberFormat="1" applyFont="1" applyBorder="1"/>
    <xf numFmtId="0" fontId="3" fillId="0" borderId="0" xfId="0" applyFont="1" applyAlignment="1">
      <alignment horizontal="left" indent="1"/>
    </xf>
    <xf numFmtId="164" fontId="3" fillId="0" borderId="0" xfId="0" applyNumberFormat="1" applyFont="1"/>
    <xf numFmtId="0" fontId="0" fillId="0" borderId="0" xfId="0" applyAlignment="1">
      <alignment horizontal="left" indent="2"/>
    </xf>
    <xf numFmtId="164" fontId="0" fillId="0" borderId="0" xfId="0" applyNumberFormat="1"/>
    <xf numFmtId="0" fontId="2" fillId="2" borderId="3" xfId="0" applyFont="1" applyFill="1" applyBorder="1" applyAlignment="1">
      <alignment horizontal="left" vertical="center"/>
    </xf>
    <xf numFmtId="0" fontId="0" fillId="3" borderId="0" xfId="0" applyFill="1"/>
    <xf numFmtId="164" fontId="3" fillId="2" borderId="2" xfId="0" applyNumberFormat="1" applyFont="1" applyFill="1" applyBorder="1"/>
    <xf numFmtId="0" fontId="2" fillId="2" borderId="2" xfId="0" applyFont="1" applyFill="1" applyBorder="1" applyAlignment="1">
      <alignment vertical="center"/>
    </xf>
    <xf numFmtId="0" fontId="4" fillId="0" borderId="0" xfId="0" applyFont="1" applyAlignment="1">
      <alignment vertical="center" wrapText="1" readingOrder="1"/>
    </xf>
    <xf numFmtId="0" fontId="5" fillId="0" borderId="0" xfId="0" applyFont="1" applyAlignment="1">
      <alignment vertical="top" wrapText="1" readingOrder="1"/>
    </xf>
    <xf numFmtId="0" fontId="6" fillId="0" borderId="0" xfId="0" applyFont="1" applyAlignment="1">
      <alignment vertical="center"/>
    </xf>
    <xf numFmtId="0" fontId="7" fillId="0" borderId="0" xfId="0" applyFont="1" applyAlignment="1">
      <alignment vertical="top" wrapText="1" readingOrder="1"/>
    </xf>
    <xf numFmtId="0" fontId="7" fillId="0" borderId="0" xfId="0" applyFont="1" applyBorder="1" applyAlignment="1">
      <alignment horizontal="center" vertical="top" wrapText="1" readingOrder="1"/>
    </xf>
    <xf numFmtId="0" fontId="0" fillId="0" borderId="7" xfId="0" applyBorder="1"/>
    <xf numFmtId="0" fontId="0" fillId="0" borderId="10" xfId="0" applyBorder="1"/>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7" fillId="0" borderId="0" xfId="0" applyFont="1" applyBorder="1" applyAlignment="1">
      <alignment vertical="top" wrapText="1" readingOrder="1"/>
    </xf>
    <xf numFmtId="0" fontId="6" fillId="0" borderId="0" xfId="0" applyFont="1" applyBorder="1" applyAlignment="1">
      <alignment vertical="center"/>
    </xf>
    <xf numFmtId="0" fontId="5" fillId="0" borderId="0" xfId="0" applyFont="1" applyBorder="1" applyAlignment="1">
      <alignment vertical="top" wrapText="1" readingOrder="1"/>
    </xf>
    <xf numFmtId="0" fontId="4" fillId="0" borderId="0" xfId="0" applyFont="1" applyBorder="1" applyAlignment="1">
      <alignment vertical="center" wrapText="1" readingOrder="1"/>
    </xf>
    <xf numFmtId="0" fontId="3" fillId="0" borderId="12" xfId="0" applyFont="1" applyBorder="1" applyAlignment="1">
      <alignment wrapText="1"/>
    </xf>
    <xf numFmtId="0" fontId="0" fillId="0" borderId="12" xfId="0" applyBorder="1" applyAlignment="1">
      <alignment wrapText="1"/>
    </xf>
    <xf numFmtId="0" fontId="0" fillId="0" borderId="12" xfId="0" applyBorder="1" applyAlignment="1">
      <alignment vertical="center"/>
    </xf>
    <xf numFmtId="0" fontId="3" fillId="5" borderId="0" xfId="0" applyFont="1" applyFill="1" applyAlignment="1">
      <alignment horizontal="left" indent="1"/>
    </xf>
    <xf numFmtId="0" fontId="8" fillId="7" borderId="3" xfId="0" applyFont="1" applyFill="1" applyBorder="1" applyAlignment="1">
      <alignment horizontal="center"/>
    </xf>
    <xf numFmtId="0" fontId="8" fillId="7" borderId="8" xfId="0" applyFont="1" applyFill="1" applyBorder="1" applyAlignment="1">
      <alignment horizontal="center"/>
    </xf>
    <xf numFmtId="43" fontId="0" fillId="0" borderId="0" xfId="1" applyFont="1"/>
    <xf numFmtId="43" fontId="3" fillId="0" borderId="1" xfId="1" applyFont="1" applyBorder="1"/>
    <xf numFmtId="0" fontId="2" fillId="6" borderId="2" xfId="0" applyFont="1" applyFill="1" applyBorder="1" applyAlignment="1">
      <alignment vertical="center"/>
    </xf>
    <xf numFmtId="43" fontId="3" fillId="6" borderId="2" xfId="1" applyFont="1" applyFill="1" applyBorder="1"/>
    <xf numFmtId="0" fontId="9" fillId="3" borderId="13" xfId="0" applyFont="1" applyFill="1" applyBorder="1" applyAlignment="1">
      <alignment horizontal="center" vertical="center"/>
    </xf>
    <xf numFmtId="0" fontId="0" fillId="0" borderId="0" xfId="0" applyBorder="1"/>
    <xf numFmtId="0" fontId="9" fillId="3" borderId="0" xfId="0" applyFont="1" applyFill="1" applyBorder="1" applyAlignment="1">
      <alignment horizontal="center" vertical="center"/>
    </xf>
    <xf numFmtId="0" fontId="9" fillId="3" borderId="0" xfId="0" applyFont="1" applyFill="1" applyBorder="1" applyAlignment="1">
      <alignment vertical="center"/>
    </xf>
    <xf numFmtId="0" fontId="5" fillId="0" borderId="5" xfId="0" applyFont="1" applyBorder="1" applyAlignment="1">
      <alignment horizontal="center" vertical="top" wrapText="1" readingOrder="1"/>
    </xf>
    <xf numFmtId="0" fontId="5" fillId="0" borderId="0" xfId="0" applyFont="1" applyBorder="1" applyAlignment="1">
      <alignment horizontal="center" vertical="top" wrapText="1" readingOrder="1"/>
    </xf>
    <xf numFmtId="0" fontId="4" fillId="0" borderId="5" xfId="0" applyFont="1" applyBorder="1" applyAlignment="1">
      <alignment horizontal="center" vertical="center" wrapText="1" readingOrder="1"/>
    </xf>
    <xf numFmtId="0" fontId="4" fillId="0" borderId="0" xfId="0" applyFont="1" applyBorder="1" applyAlignment="1">
      <alignment horizontal="center" vertical="center" wrapText="1" readingOrder="1"/>
    </xf>
    <xf numFmtId="0" fontId="7" fillId="0" borderId="5" xfId="0" applyFont="1" applyBorder="1" applyAlignment="1">
      <alignment horizontal="center" vertical="top" wrapText="1" readingOrder="1"/>
    </xf>
    <xf numFmtId="0" fontId="7" fillId="0" borderId="0" xfId="0" applyFont="1" applyBorder="1" applyAlignment="1">
      <alignment horizontal="center" vertical="top" wrapText="1" readingOrder="1"/>
    </xf>
    <xf numFmtId="0" fontId="2" fillId="2" borderId="3" xfId="0" applyFont="1" applyFill="1" applyBorder="1" applyAlignment="1">
      <alignment horizontal="left" vertical="center"/>
    </xf>
    <xf numFmtId="43" fontId="2" fillId="2" borderId="3" xfId="1" applyFont="1" applyFill="1" applyBorder="1" applyAlignment="1">
      <alignment horizontal="center" vertical="center" wrapText="1"/>
    </xf>
    <xf numFmtId="43" fontId="2" fillId="2" borderId="4" xfId="1" applyFont="1" applyFill="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8" fillId="7" borderId="11"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9" xfId="0" applyFont="1" applyFill="1" applyBorder="1" applyAlignment="1">
      <alignment horizontal="center" vertical="center"/>
    </xf>
    <xf numFmtId="0" fontId="8" fillId="6" borderId="3" xfId="0" applyFont="1" applyFill="1" applyBorder="1" applyAlignment="1">
      <alignment horizontal="left" vertical="center"/>
    </xf>
    <xf numFmtId="43" fontId="8" fillId="6" borderId="3" xfId="1" applyFont="1" applyFill="1" applyBorder="1" applyAlignment="1">
      <alignment horizontal="center" vertical="center" wrapText="1"/>
    </xf>
    <xf numFmtId="43" fontId="8" fillId="6" borderId="4" xfId="1" applyFont="1" applyFill="1" applyBorder="1" applyAlignment="1">
      <alignment horizontal="center" vertical="center" wrapText="1"/>
    </xf>
    <xf numFmtId="43" fontId="3" fillId="5" borderId="0" xfId="1" applyFont="1" applyFill="1"/>
    <xf numFmtId="0" fontId="3" fillId="0" borderId="0" xfId="0" applyFont="1"/>
    <xf numFmtId="4" fontId="0" fillId="0" borderId="0" xfId="0" applyNumberFormat="1"/>
    <xf numFmtId="0" fontId="0" fillId="0" borderId="0" xfId="0" applyAlignment="1">
      <alignment wrapText="1"/>
    </xf>
    <xf numFmtId="0" fontId="0" fillId="0" borderId="0" xfId="0" applyAlignment="1">
      <alignment horizontal="lef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781051</xdr:colOff>
      <xdr:row>2</xdr:row>
      <xdr:rowOff>142875</xdr:rowOff>
    </xdr:from>
    <xdr:to>
      <xdr:col>5</xdr:col>
      <xdr:colOff>133350</xdr:colOff>
      <xdr:row>5</xdr:row>
      <xdr:rowOff>9525</xdr:rowOff>
    </xdr:to>
    <xdr:sp macro="" textlink="">
      <xdr:nvSpPr>
        <xdr:cNvPr id="4" name="CuadroTexto 3">
          <a:extLst>
            <a:ext uri="{FF2B5EF4-FFF2-40B4-BE49-F238E27FC236}">
              <a16:creationId xmlns:a16="http://schemas.microsoft.com/office/drawing/2014/main" id="{A6F450D9-7367-47D8-B377-85C71A2CF24E}"/>
            </a:ext>
          </a:extLst>
        </xdr:cNvPr>
        <xdr:cNvSpPr txBox="1"/>
      </xdr:nvSpPr>
      <xdr:spPr>
        <a:xfrm>
          <a:off x="8553451" y="333375"/>
          <a:ext cx="1638299"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US" sz="1100"/>
            <a:t>LOGO</a:t>
          </a:r>
        </a:p>
      </xdr:txBody>
    </xdr:sp>
    <xdr:clientData/>
  </xdr:twoCellAnchor>
  <xdr:twoCellAnchor>
    <xdr:from>
      <xdr:col>1</xdr:col>
      <xdr:colOff>628650</xdr:colOff>
      <xdr:row>2</xdr:row>
      <xdr:rowOff>161925</xdr:rowOff>
    </xdr:from>
    <xdr:to>
      <xdr:col>2</xdr:col>
      <xdr:colOff>1504949</xdr:colOff>
      <xdr:row>5</xdr:row>
      <xdr:rowOff>28575</xdr:rowOff>
    </xdr:to>
    <xdr:sp macro="" textlink="">
      <xdr:nvSpPr>
        <xdr:cNvPr id="5" name="CuadroTexto 4">
          <a:extLst>
            <a:ext uri="{FF2B5EF4-FFF2-40B4-BE49-F238E27FC236}">
              <a16:creationId xmlns:a16="http://schemas.microsoft.com/office/drawing/2014/main" id="{6BC71BE7-DDCC-474B-9577-BDC67CFBA905}"/>
            </a:ext>
          </a:extLst>
        </xdr:cNvPr>
        <xdr:cNvSpPr txBox="1"/>
      </xdr:nvSpPr>
      <xdr:spPr>
        <a:xfrm>
          <a:off x="1390650" y="352425"/>
          <a:ext cx="1638299"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US" sz="1100"/>
            <a:t>LOGO</a:t>
          </a:r>
          <a:r>
            <a:rPr lang="es-US" sz="1100" baseline="0"/>
            <a:t> MIN.                      (si aplica)</a:t>
          </a:r>
          <a:endParaRPr lang="es-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628651</xdr:colOff>
      <xdr:row>1</xdr:row>
      <xdr:rowOff>123825</xdr:rowOff>
    </xdr:from>
    <xdr:to>
      <xdr:col>16</xdr:col>
      <xdr:colOff>609600</xdr:colOff>
      <xdr:row>7</xdr:row>
      <xdr:rowOff>47625</xdr:rowOff>
    </xdr:to>
    <xdr:sp macro="" textlink="">
      <xdr:nvSpPr>
        <xdr:cNvPr id="2" name="CuadroTexto 1">
          <a:extLst>
            <a:ext uri="{FF2B5EF4-FFF2-40B4-BE49-F238E27FC236}">
              <a16:creationId xmlns:a16="http://schemas.microsoft.com/office/drawing/2014/main" id="{E4F28811-DE6B-4AFA-A30F-79DE105F35B4}"/>
            </a:ext>
          </a:extLst>
        </xdr:cNvPr>
        <xdr:cNvSpPr txBox="1"/>
      </xdr:nvSpPr>
      <xdr:spPr>
        <a:xfrm>
          <a:off x="20307301" y="314325"/>
          <a:ext cx="1504949" cy="1343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US" sz="1100"/>
        </a:p>
      </xdr:txBody>
    </xdr:sp>
    <xdr:clientData/>
  </xdr:twoCellAnchor>
  <xdr:twoCellAnchor>
    <xdr:from>
      <xdr:col>1</xdr:col>
      <xdr:colOff>9525</xdr:colOff>
      <xdr:row>2</xdr:row>
      <xdr:rowOff>152400</xdr:rowOff>
    </xdr:from>
    <xdr:to>
      <xdr:col>1</xdr:col>
      <xdr:colOff>1647824</xdr:colOff>
      <xdr:row>5</xdr:row>
      <xdr:rowOff>19050</xdr:rowOff>
    </xdr:to>
    <xdr:sp macro="" textlink="">
      <xdr:nvSpPr>
        <xdr:cNvPr id="3" name="CuadroTexto 2">
          <a:extLst>
            <a:ext uri="{FF2B5EF4-FFF2-40B4-BE49-F238E27FC236}">
              <a16:creationId xmlns:a16="http://schemas.microsoft.com/office/drawing/2014/main" id="{C6536E2A-7670-405F-9D81-53B4C7922782}"/>
            </a:ext>
          </a:extLst>
        </xdr:cNvPr>
        <xdr:cNvSpPr txBox="1"/>
      </xdr:nvSpPr>
      <xdr:spPr>
        <a:xfrm>
          <a:off x="1533525" y="533400"/>
          <a:ext cx="1638299"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US" sz="1100"/>
        </a:p>
      </xdr:txBody>
    </xdr:sp>
    <xdr:clientData/>
  </xdr:twoCellAnchor>
  <xdr:twoCellAnchor editAs="oneCell">
    <xdr:from>
      <xdr:col>1</xdr:col>
      <xdr:colOff>160244</xdr:colOff>
      <xdr:row>2</xdr:row>
      <xdr:rowOff>257735</xdr:rowOff>
    </xdr:from>
    <xdr:to>
      <xdr:col>1</xdr:col>
      <xdr:colOff>1515355</xdr:colOff>
      <xdr:row>4</xdr:row>
      <xdr:rowOff>145677</xdr:rowOff>
    </xdr:to>
    <xdr:pic>
      <xdr:nvPicPr>
        <xdr:cNvPr id="4" name="Imagen 3" descr="C:\Users\Jdipre.INVISD\Desktop\OBRAS PUBLICAS.jpg">
          <a:extLst>
            <a:ext uri="{FF2B5EF4-FFF2-40B4-BE49-F238E27FC236}">
              <a16:creationId xmlns:a16="http://schemas.microsoft.com/office/drawing/2014/main" id="{86CA9298-61C5-4EF3-A78B-4EE95C24889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59" b="34856"/>
        <a:stretch/>
      </xdr:blipFill>
      <xdr:spPr bwMode="auto">
        <a:xfrm>
          <a:off x="1684244" y="638735"/>
          <a:ext cx="1355111" cy="515471"/>
        </a:xfrm>
        <a:prstGeom prst="rect">
          <a:avLst/>
        </a:prstGeom>
        <a:noFill/>
        <a:ln>
          <a:noFill/>
        </a:ln>
      </xdr:spPr>
    </xdr:pic>
    <xdr:clientData/>
  </xdr:twoCellAnchor>
  <xdr:twoCellAnchor editAs="oneCell">
    <xdr:from>
      <xdr:col>14</xdr:col>
      <xdr:colOff>676276</xdr:colOff>
      <xdr:row>1</xdr:row>
      <xdr:rowOff>180975</xdr:rowOff>
    </xdr:from>
    <xdr:to>
      <xdr:col>16</xdr:col>
      <xdr:colOff>1428778</xdr:colOff>
      <xdr:row>6</xdr:row>
      <xdr:rowOff>174945</xdr:rowOff>
    </xdr:to>
    <xdr:pic>
      <xdr:nvPicPr>
        <xdr:cNvPr id="5" name="Imagen 4">
          <a:extLst>
            <a:ext uri="{FF2B5EF4-FFF2-40B4-BE49-F238E27FC236}">
              <a16:creationId xmlns:a16="http://schemas.microsoft.com/office/drawing/2014/main" id="{DAB229FF-C8CC-4858-B907-66E302BF375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0587"/>
        <a:stretch/>
      </xdr:blipFill>
      <xdr:spPr bwMode="auto">
        <a:xfrm>
          <a:off x="20354926" y="371475"/>
          <a:ext cx="1428778" cy="1213170"/>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5478872</xdr:colOff>
      <xdr:row>99</xdr:row>
      <xdr:rowOff>163952</xdr:rowOff>
    </xdr:from>
    <xdr:to>
      <xdr:col>3</xdr:col>
      <xdr:colOff>720247</xdr:colOff>
      <xdr:row>99</xdr:row>
      <xdr:rowOff>168964</xdr:rowOff>
    </xdr:to>
    <xdr:cxnSp macro="">
      <xdr:nvCxnSpPr>
        <xdr:cNvPr id="7" name="Conector recto 6">
          <a:extLst>
            <a:ext uri="{FF2B5EF4-FFF2-40B4-BE49-F238E27FC236}">
              <a16:creationId xmlns:a16="http://schemas.microsoft.com/office/drawing/2014/main" id="{8AB4F587-686F-4607-BDB3-C4EBB5B59289}"/>
            </a:ext>
          </a:extLst>
        </xdr:cNvPr>
        <xdr:cNvCxnSpPr/>
      </xdr:nvCxnSpPr>
      <xdr:spPr>
        <a:xfrm flipV="1">
          <a:off x="6240872" y="19404452"/>
          <a:ext cx="3385250" cy="50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584616</xdr:colOff>
      <xdr:row>99</xdr:row>
      <xdr:rowOff>158157</xdr:rowOff>
    </xdr:from>
    <xdr:to>
      <xdr:col>9</xdr:col>
      <xdr:colOff>777717</xdr:colOff>
      <xdr:row>99</xdr:row>
      <xdr:rowOff>163169</xdr:rowOff>
    </xdr:to>
    <xdr:cxnSp macro="">
      <xdr:nvCxnSpPr>
        <xdr:cNvPr id="10" name="Conector recto 9">
          <a:extLst>
            <a:ext uri="{FF2B5EF4-FFF2-40B4-BE49-F238E27FC236}">
              <a16:creationId xmlns:a16="http://schemas.microsoft.com/office/drawing/2014/main" id="{91053F80-E6BC-4EE9-91B4-0CB63C995B82}"/>
            </a:ext>
          </a:extLst>
        </xdr:cNvPr>
        <xdr:cNvCxnSpPr/>
      </xdr:nvCxnSpPr>
      <xdr:spPr>
        <a:xfrm flipV="1">
          <a:off x="16491366" y="19398657"/>
          <a:ext cx="3431601" cy="50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647701</xdr:colOff>
      <xdr:row>2</xdr:row>
      <xdr:rowOff>171450</xdr:rowOff>
    </xdr:from>
    <xdr:to>
      <xdr:col>15</xdr:col>
      <xdr:colOff>628650</xdr:colOff>
      <xdr:row>5</xdr:row>
      <xdr:rowOff>38100</xdr:rowOff>
    </xdr:to>
    <xdr:sp macro="" textlink="">
      <xdr:nvSpPr>
        <xdr:cNvPr id="2" name="CuadroTexto 1">
          <a:extLst>
            <a:ext uri="{FF2B5EF4-FFF2-40B4-BE49-F238E27FC236}">
              <a16:creationId xmlns:a16="http://schemas.microsoft.com/office/drawing/2014/main" id="{DA90AB8D-F807-40B9-9755-7FF1AF034BC0}"/>
            </a:ext>
          </a:extLst>
        </xdr:cNvPr>
        <xdr:cNvSpPr txBox="1"/>
      </xdr:nvSpPr>
      <xdr:spPr>
        <a:xfrm>
          <a:off x="16192501" y="552450"/>
          <a:ext cx="1762124"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US" sz="1100"/>
            <a:t>LOGO</a:t>
          </a:r>
        </a:p>
      </xdr:txBody>
    </xdr:sp>
    <xdr:clientData/>
  </xdr:twoCellAnchor>
  <xdr:twoCellAnchor>
    <xdr:from>
      <xdr:col>2</xdr:col>
      <xdr:colOff>19050</xdr:colOff>
      <xdr:row>2</xdr:row>
      <xdr:rowOff>219075</xdr:rowOff>
    </xdr:from>
    <xdr:to>
      <xdr:col>2</xdr:col>
      <xdr:colOff>1657349</xdr:colOff>
      <xdr:row>5</xdr:row>
      <xdr:rowOff>85725</xdr:rowOff>
    </xdr:to>
    <xdr:sp macro="" textlink="">
      <xdr:nvSpPr>
        <xdr:cNvPr id="3" name="CuadroTexto 2">
          <a:extLst>
            <a:ext uri="{FF2B5EF4-FFF2-40B4-BE49-F238E27FC236}">
              <a16:creationId xmlns:a16="http://schemas.microsoft.com/office/drawing/2014/main" id="{525F934E-34CA-4880-98B4-11CD1A84EB15}"/>
            </a:ext>
          </a:extLst>
        </xdr:cNvPr>
        <xdr:cNvSpPr txBox="1"/>
      </xdr:nvSpPr>
      <xdr:spPr>
        <a:xfrm>
          <a:off x="1543050" y="600075"/>
          <a:ext cx="1638299"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US" sz="1100"/>
            <a:t>LOGO</a:t>
          </a:r>
          <a:r>
            <a:rPr lang="es-US" sz="1100" baseline="0"/>
            <a:t> MIN.                      (si aplica)</a:t>
          </a:r>
          <a:endParaRPr lang="es-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B927-2E40-480F-862D-A2F94B054376}">
  <dimension ref="B3:P93"/>
  <sheetViews>
    <sheetView showGridLines="0" workbookViewId="0">
      <selection activeCell="D14" sqref="D14"/>
    </sheetView>
  </sheetViews>
  <sheetFormatPr baseColWidth="10" defaultColWidth="11.42578125" defaultRowHeight="15" x14ac:dyDescent="0.25"/>
  <cols>
    <col min="3" max="3" width="105.85546875" customWidth="1"/>
    <col min="4" max="4" width="17.5703125" customWidth="1"/>
    <col min="5" max="5" width="16.7109375" customWidth="1"/>
  </cols>
  <sheetData>
    <row r="3" spans="2:16" ht="28.5" customHeight="1" x14ac:dyDescent="0.25">
      <c r="C3" s="40" t="s">
        <v>78</v>
      </c>
      <c r="D3" s="41"/>
      <c r="E3" s="41"/>
      <c r="F3" s="23"/>
      <c r="G3" s="11"/>
      <c r="H3" s="11"/>
      <c r="I3" s="11"/>
      <c r="J3" s="11"/>
      <c r="K3" s="11"/>
      <c r="L3" s="11"/>
      <c r="M3" s="11"/>
      <c r="N3" s="11"/>
      <c r="O3" s="11"/>
      <c r="P3" s="11"/>
    </row>
    <row r="4" spans="2:16" ht="21" customHeight="1" x14ac:dyDescent="0.25">
      <c r="C4" s="38" t="s">
        <v>67</v>
      </c>
      <c r="D4" s="39"/>
      <c r="E4" s="39"/>
      <c r="F4" s="22"/>
      <c r="G4" s="12"/>
      <c r="H4" s="12"/>
      <c r="I4" s="12"/>
      <c r="J4" s="12"/>
      <c r="K4" s="12"/>
      <c r="L4" s="12"/>
      <c r="M4" s="12"/>
      <c r="N4" s="12"/>
      <c r="O4" s="12"/>
      <c r="P4" s="12"/>
    </row>
    <row r="5" spans="2:16" ht="15.75" x14ac:dyDescent="0.25">
      <c r="C5" s="47" t="s">
        <v>68</v>
      </c>
      <c r="D5" s="48"/>
      <c r="E5" s="48"/>
      <c r="F5" s="21"/>
      <c r="G5" s="13"/>
      <c r="H5" s="13"/>
      <c r="I5" s="13"/>
      <c r="J5" s="13"/>
      <c r="K5" s="13"/>
      <c r="L5" s="13"/>
      <c r="M5" s="13"/>
      <c r="N5" s="13"/>
      <c r="O5" s="13"/>
      <c r="P5" s="13"/>
    </row>
    <row r="6" spans="2:16" ht="15.75" customHeight="1" x14ac:dyDescent="0.25">
      <c r="C6" s="42" t="s">
        <v>79</v>
      </c>
      <c r="D6" s="43"/>
      <c r="E6" s="43"/>
      <c r="F6" s="20"/>
      <c r="G6" s="14"/>
      <c r="H6" s="14"/>
      <c r="I6" s="14"/>
      <c r="J6" s="14"/>
      <c r="K6" s="14"/>
      <c r="L6" s="14"/>
      <c r="M6" s="14"/>
      <c r="N6" s="14"/>
      <c r="O6" s="14"/>
      <c r="P6" s="14"/>
    </row>
    <row r="7" spans="2:16" ht="15.75" customHeight="1" x14ac:dyDescent="0.25">
      <c r="B7" s="15"/>
      <c r="C7" s="42" t="s">
        <v>80</v>
      </c>
      <c r="D7" s="43"/>
      <c r="E7" s="43"/>
      <c r="F7" s="15"/>
      <c r="G7" s="14"/>
      <c r="H7" s="14"/>
      <c r="I7" s="14"/>
      <c r="J7" s="14"/>
      <c r="K7" s="14"/>
      <c r="L7" s="14"/>
      <c r="M7" s="14"/>
      <c r="N7" s="14"/>
      <c r="O7" s="14"/>
      <c r="P7" s="14"/>
    </row>
    <row r="9" spans="2:16" ht="15" customHeight="1" x14ac:dyDescent="0.25">
      <c r="C9" s="44" t="s">
        <v>66</v>
      </c>
      <c r="D9" s="45" t="s">
        <v>97</v>
      </c>
      <c r="E9" s="45" t="s">
        <v>96</v>
      </c>
      <c r="F9" s="8"/>
    </row>
    <row r="10" spans="2:16" ht="23.25" customHeight="1" x14ac:dyDescent="0.25">
      <c r="C10" s="44"/>
      <c r="D10" s="46"/>
      <c r="E10" s="46"/>
      <c r="F10" s="8"/>
    </row>
    <row r="11" spans="2:16" x14ac:dyDescent="0.25">
      <c r="C11" s="1" t="s">
        <v>0</v>
      </c>
      <c r="D11" s="2"/>
      <c r="E11" s="2"/>
      <c r="F11" s="8"/>
    </row>
    <row r="12" spans="2:16" x14ac:dyDescent="0.25">
      <c r="C12" s="3" t="s">
        <v>1</v>
      </c>
      <c r="D12" s="4"/>
      <c r="F12" s="8"/>
    </row>
    <row r="13" spans="2:16" x14ac:dyDescent="0.25">
      <c r="C13" s="5" t="s">
        <v>2</v>
      </c>
      <c r="D13" s="6"/>
      <c r="F13" s="8"/>
    </row>
    <row r="14" spans="2:16" x14ac:dyDescent="0.25">
      <c r="C14" s="5" t="s">
        <v>3</v>
      </c>
      <c r="D14" s="6"/>
      <c r="F14" s="8"/>
    </row>
    <row r="15" spans="2:16" x14ac:dyDescent="0.25">
      <c r="C15" s="5" t="s">
        <v>4</v>
      </c>
      <c r="D15" s="6"/>
      <c r="F15" s="8"/>
    </row>
    <row r="16" spans="2:16" x14ac:dyDescent="0.25">
      <c r="C16" s="5" t="s">
        <v>5</v>
      </c>
      <c r="D16" s="6"/>
      <c r="F16" s="8"/>
    </row>
    <row r="17" spans="3:6" x14ac:dyDescent="0.25">
      <c r="C17" s="5" t="s">
        <v>6</v>
      </c>
      <c r="D17" s="6"/>
      <c r="F17" s="8"/>
    </row>
    <row r="18" spans="3:6" x14ac:dyDescent="0.25">
      <c r="C18" s="3" t="s">
        <v>7</v>
      </c>
      <c r="D18" s="4"/>
      <c r="F18" s="8"/>
    </row>
    <row r="19" spans="3:6" x14ac:dyDescent="0.25">
      <c r="C19" s="5" t="s">
        <v>8</v>
      </c>
      <c r="D19" s="6"/>
      <c r="F19" s="8"/>
    </row>
    <row r="20" spans="3:6" x14ac:dyDescent="0.25">
      <c r="C20" s="5" t="s">
        <v>9</v>
      </c>
      <c r="D20" s="6"/>
      <c r="F20" s="8"/>
    </row>
    <row r="21" spans="3:6" x14ac:dyDescent="0.25">
      <c r="C21" s="5" t="s">
        <v>10</v>
      </c>
      <c r="D21" s="6"/>
      <c r="F21" s="8"/>
    </row>
    <row r="22" spans="3:6" x14ac:dyDescent="0.25">
      <c r="C22" s="5" t="s">
        <v>11</v>
      </c>
      <c r="D22" s="6"/>
      <c r="F22" s="8"/>
    </row>
    <row r="23" spans="3:6" x14ac:dyDescent="0.25">
      <c r="C23" s="5" t="s">
        <v>12</v>
      </c>
      <c r="D23" s="6"/>
    </row>
    <row r="24" spans="3:6" x14ac:dyDescent="0.25">
      <c r="C24" s="5" t="s">
        <v>13</v>
      </c>
      <c r="D24" s="6"/>
    </row>
    <row r="25" spans="3:6" x14ac:dyDescent="0.25">
      <c r="C25" s="5" t="s">
        <v>14</v>
      </c>
      <c r="D25" s="6"/>
    </row>
    <row r="26" spans="3:6" x14ac:dyDescent="0.25">
      <c r="C26" s="5" t="s">
        <v>15</v>
      </c>
      <c r="D26" s="6"/>
    </row>
    <row r="27" spans="3:6" x14ac:dyDescent="0.25">
      <c r="C27" s="5" t="s">
        <v>16</v>
      </c>
      <c r="D27" s="6"/>
    </row>
    <row r="28" spans="3:6" x14ac:dyDescent="0.25">
      <c r="C28" s="3" t="s">
        <v>17</v>
      </c>
      <c r="D28" s="4"/>
    </row>
    <row r="29" spans="3:6" x14ac:dyDescent="0.25">
      <c r="C29" s="5" t="s">
        <v>18</v>
      </c>
      <c r="D29" s="6"/>
    </row>
    <row r="30" spans="3:6" x14ac:dyDescent="0.25">
      <c r="C30" s="5" t="s">
        <v>19</v>
      </c>
      <c r="D30" s="6"/>
    </row>
    <row r="31" spans="3:6" x14ac:dyDescent="0.25">
      <c r="C31" s="5" t="s">
        <v>20</v>
      </c>
      <c r="D31" s="6"/>
    </row>
    <row r="32" spans="3:6" x14ac:dyDescent="0.25">
      <c r="C32" s="5" t="s">
        <v>21</v>
      </c>
      <c r="D32" s="6"/>
    </row>
    <row r="33" spans="3:4" x14ac:dyDescent="0.25">
      <c r="C33" s="5" t="s">
        <v>22</v>
      </c>
      <c r="D33" s="6"/>
    </row>
    <row r="34" spans="3:4" x14ac:dyDescent="0.25">
      <c r="C34" s="5" t="s">
        <v>23</v>
      </c>
      <c r="D34" s="6"/>
    </row>
    <row r="35" spans="3:4" x14ac:dyDescent="0.25">
      <c r="C35" s="5" t="s">
        <v>24</v>
      </c>
      <c r="D35" s="6"/>
    </row>
    <row r="36" spans="3:4" x14ac:dyDescent="0.25">
      <c r="C36" s="5" t="s">
        <v>25</v>
      </c>
      <c r="D36" s="6"/>
    </row>
    <row r="37" spans="3:4" x14ac:dyDescent="0.25">
      <c r="C37" s="5" t="s">
        <v>26</v>
      </c>
      <c r="D37" s="6"/>
    </row>
    <row r="38" spans="3:4" x14ac:dyDescent="0.25">
      <c r="C38" s="3" t="s">
        <v>27</v>
      </c>
      <c r="D38" s="4"/>
    </row>
    <row r="39" spans="3:4" x14ac:dyDescent="0.25">
      <c r="C39" s="5" t="s">
        <v>28</v>
      </c>
      <c r="D39" s="6"/>
    </row>
    <row r="40" spans="3:4" x14ac:dyDescent="0.25">
      <c r="C40" s="5" t="s">
        <v>29</v>
      </c>
      <c r="D40" s="6"/>
    </row>
    <row r="41" spans="3:4" x14ac:dyDescent="0.25">
      <c r="C41" s="5" t="s">
        <v>30</v>
      </c>
      <c r="D41" s="6"/>
    </row>
    <row r="42" spans="3:4" x14ac:dyDescent="0.25">
      <c r="C42" s="5" t="s">
        <v>31</v>
      </c>
      <c r="D42" s="6"/>
    </row>
    <row r="43" spans="3:4" x14ac:dyDescent="0.25">
      <c r="C43" s="5" t="s">
        <v>32</v>
      </c>
      <c r="D43" s="6"/>
    </row>
    <row r="44" spans="3:4" x14ac:dyDescent="0.25">
      <c r="C44" s="5" t="s">
        <v>33</v>
      </c>
      <c r="D44" s="6"/>
    </row>
    <row r="45" spans="3:4" x14ac:dyDescent="0.25">
      <c r="C45" s="5" t="s">
        <v>34</v>
      </c>
      <c r="D45" s="6"/>
    </row>
    <row r="46" spans="3:4" x14ac:dyDescent="0.25">
      <c r="C46" s="5" t="s">
        <v>35</v>
      </c>
      <c r="D46" s="6"/>
    </row>
    <row r="47" spans="3:4" x14ac:dyDescent="0.25">
      <c r="C47" s="3" t="s">
        <v>36</v>
      </c>
      <c r="D47" s="4"/>
    </row>
    <row r="48" spans="3:4" x14ac:dyDescent="0.25">
      <c r="C48" s="5" t="s">
        <v>37</v>
      </c>
      <c r="D48" s="6"/>
    </row>
    <row r="49" spans="3:4" x14ac:dyDescent="0.25">
      <c r="C49" s="5" t="s">
        <v>38</v>
      </c>
      <c r="D49" s="6"/>
    </row>
    <row r="50" spans="3:4" x14ac:dyDescent="0.25">
      <c r="C50" s="5" t="s">
        <v>39</v>
      </c>
      <c r="D50" s="6"/>
    </row>
    <row r="51" spans="3:4" x14ac:dyDescent="0.25">
      <c r="C51" s="5" t="s">
        <v>40</v>
      </c>
      <c r="D51" s="6"/>
    </row>
    <row r="52" spans="3:4" x14ac:dyDescent="0.25">
      <c r="C52" s="5" t="s">
        <v>41</v>
      </c>
      <c r="D52" s="6"/>
    </row>
    <row r="53" spans="3:4" x14ac:dyDescent="0.25">
      <c r="C53" s="5" t="s">
        <v>42</v>
      </c>
      <c r="D53" s="6"/>
    </row>
    <row r="54" spans="3:4" x14ac:dyDescent="0.25">
      <c r="C54" s="3" t="s">
        <v>43</v>
      </c>
      <c r="D54" s="4"/>
    </row>
    <row r="55" spans="3:4" x14ac:dyDescent="0.25">
      <c r="C55" s="5" t="s">
        <v>44</v>
      </c>
      <c r="D55" s="6"/>
    </row>
    <row r="56" spans="3:4" x14ac:dyDescent="0.25">
      <c r="C56" s="5" t="s">
        <v>45</v>
      </c>
      <c r="D56" s="6"/>
    </row>
    <row r="57" spans="3:4" x14ac:dyDescent="0.25">
      <c r="C57" s="5" t="s">
        <v>46</v>
      </c>
      <c r="D57" s="6"/>
    </row>
    <row r="58" spans="3:4" x14ac:dyDescent="0.25">
      <c r="C58" s="5" t="s">
        <v>47</v>
      </c>
      <c r="D58" s="6"/>
    </row>
    <row r="59" spans="3:4" x14ac:dyDescent="0.25">
      <c r="C59" s="5" t="s">
        <v>48</v>
      </c>
      <c r="D59" s="6"/>
    </row>
    <row r="60" spans="3:4" x14ac:dyDescent="0.25">
      <c r="C60" s="5" t="s">
        <v>49</v>
      </c>
      <c r="D60" s="6"/>
    </row>
    <row r="61" spans="3:4" x14ac:dyDescent="0.25">
      <c r="C61" s="5" t="s">
        <v>50</v>
      </c>
      <c r="D61" s="6"/>
    </row>
    <row r="62" spans="3:4" x14ac:dyDescent="0.25">
      <c r="C62" s="5" t="s">
        <v>51</v>
      </c>
      <c r="D62" s="6"/>
    </row>
    <row r="63" spans="3:4" x14ac:dyDescent="0.25">
      <c r="C63" s="5" t="s">
        <v>52</v>
      </c>
      <c r="D63" s="6"/>
    </row>
    <row r="64" spans="3:4" x14ac:dyDescent="0.25">
      <c r="C64" s="3" t="s">
        <v>53</v>
      </c>
      <c r="D64" s="4"/>
    </row>
    <row r="65" spans="3:5" x14ac:dyDescent="0.25">
      <c r="C65" s="5" t="s">
        <v>54</v>
      </c>
      <c r="D65" s="6"/>
    </row>
    <row r="66" spans="3:5" x14ac:dyDescent="0.25">
      <c r="C66" s="5" t="s">
        <v>55</v>
      </c>
      <c r="D66" s="6"/>
    </row>
    <row r="67" spans="3:5" x14ac:dyDescent="0.25">
      <c r="C67" s="5" t="s">
        <v>56</v>
      </c>
      <c r="D67" s="6"/>
    </row>
    <row r="68" spans="3:5" x14ac:dyDescent="0.25">
      <c r="C68" s="5" t="s">
        <v>57</v>
      </c>
      <c r="D68" s="6"/>
    </row>
    <row r="69" spans="3:5" x14ac:dyDescent="0.25">
      <c r="C69" s="3" t="s">
        <v>58</v>
      </c>
      <c r="D69" s="4"/>
    </row>
    <row r="70" spans="3:5" x14ac:dyDescent="0.25">
      <c r="C70" s="5" t="s">
        <v>59</v>
      </c>
      <c r="D70" s="6"/>
    </row>
    <row r="71" spans="3:5" x14ac:dyDescent="0.25">
      <c r="C71" s="5" t="s">
        <v>60</v>
      </c>
      <c r="D71" s="6"/>
    </row>
    <row r="72" spans="3:5" x14ac:dyDescent="0.25">
      <c r="C72" s="3" t="s">
        <v>61</v>
      </c>
      <c r="D72" s="4"/>
    </row>
    <row r="73" spans="3:5" x14ac:dyDescent="0.25">
      <c r="C73" s="5" t="s">
        <v>62</v>
      </c>
      <c r="D73" s="6"/>
    </row>
    <row r="74" spans="3:5" x14ac:dyDescent="0.25">
      <c r="C74" s="5" t="s">
        <v>63</v>
      </c>
      <c r="D74" s="6"/>
    </row>
    <row r="75" spans="3:5" x14ac:dyDescent="0.25">
      <c r="C75" s="5" t="s">
        <v>64</v>
      </c>
      <c r="D75" s="6"/>
    </row>
    <row r="76" spans="3:5" x14ac:dyDescent="0.25">
      <c r="C76" s="1" t="s">
        <v>69</v>
      </c>
      <c r="D76" s="2"/>
      <c r="E76" s="2"/>
    </row>
    <row r="77" spans="3:5" x14ac:dyDescent="0.25">
      <c r="C77" s="3" t="s">
        <v>70</v>
      </c>
      <c r="D77" s="4"/>
    </row>
    <row r="78" spans="3:5" x14ac:dyDescent="0.25">
      <c r="C78" s="5" t="s">
        <v>71</v>
      </c>
      <c r="D78" s="6"/>
    </row>
    <row r="79" spans="3:5" x14ac:dyDescent="0.25">
      <c r="C79" s="5" t="s">
        <v>72</v>
      </c>
      <c r="D79" s="6"/>
    </row>
    <row r="80" spans="3:5" x14ac:dyDescent="0.25">
      <c r="C80" s="3" t="s">
        <v>73</v>
      </c>
      <c r="D80" s="4"/>
    </row>
    <row r="81" spans="3:5" x14ac:dyDescent="0.25">
      <c r="C81" s="5" t="s">
        <v>74</v>
      </c>
      <c r="D81" s="6"/>
    </row>
    <row r="82" spans="3:5" x14ac:dyDescent="0.25">
      <c r="C82" s="5" t="s">
        <v>75</v>
      </c>
      <c r="D82" s="6"/>
    </row>
    <row r="83" spans="3:5" x14ac:dyDescent="0.25">
      <c r="C83" s="3" t="s">
        <v>76</v>
      </c>
      <c r="D83" s="4"/>
    </row>
    <row r="84" spans="3:5" x14ac:dyDescent="0.25">
      <c r="C84" s="5" t="s">
        <v>77</v>
      </c>
      <c r="D84" s="6"/>
    </row>
    <row r="85" spans="3:5" x14ac:dyDescent="0.25">
      <c r="C85" s="10" t="s">
        <v>65</v>
      </c>
      <c r="D85" s="9"/>
      <c r="E85" s="9"/>
    </row>
    <row r="90" spans="3:5" ht="15.75" thickBot="1" x14ac:dyDescent="0.3"/>
    <row r="91" spans="3:5" ht="26.25" customHeight="1" thickBot="1" x14ac:dyDescent="0.3">
      <c r="C91" s="26" t="s">
        <v>98</v>
      </c>
    </row>
    <row r="92" spans="3:5" ht="33.75" customHeight="1" thickBot="1" x14ac:dyDescent="0.3">
      <c r="C92" s="24" t="s">
        <v>99</v>
      </c>
    </row>
    <row r="93" spans="3:5" ht="45.75" thickBot="1" x14ac:dyDescent="0.3">
      <c r="C93" s="25" t="s">
        <v>100</v>
      </c>
    </row>
  </sheetData>
  <mergeCells count="8">
    <mergeCell ref="C4:E4"/>
    <mergeCell ref="C3:E3"/>
    <mergeCell ref="C7:E7"/>
    <mergeCell ref="C9:C10"/>
    <mergeCell ref="D9:D10"/>
    <mergeCell ref="E9:E10"/>
    <mergeCell ref="C6:E6"/>
    <mergeCell ref="C5:E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EBC3-882C-41C9-B48D-57BE064B87B8}">
  <sheetPr>
    <pageSetUpPr fitToPage="1"/>
  </sheetPr>
  <dimension ref="B3:R101"/>
  <sheetViews>
    <sheetView showGridLines="0" tabSelected="1" view="pageBreakPreview" topLeftCell="A58" zoomScale="70" zoomScaleNormal="55" zoomScaleSheetLayoutView="70" workbookViewId="0">
      <selection activeCell="C75" sqref="C75"/>
    </sheetView>
  </sheetViews>
  <sheetFormatPr baseColWidth="10" defaultColWidth="11.42578125" defaultRowHeight="15" x14ac:dyDescent="0.25"/>
  <cols>
    <col min="2" max="2" width="93.7109375" bestFit="1" customWidth="1"/>
    <col min="3" max="3" width="24.85546875" customWidth="1"/>
    <col min="4" max="4" width="23.5703125" customWidth="1"/>
    <col min="5" max="5" width="26.5703125" bestFit="1" customWidth="1"/>
    <col min="6" max="10" width="24.140625" bestFit="1" customWidth="1"/>
    <col min="11" max="11" width="26.5703125" bestFit="1" customWidth="1"/>
    <col min="12" max="16" width="0" hidden="1" customWidth="1"/>
    <col min="17" max="17" width="26.5703125" bestFit="1" customWidth="1"/>
  </cols>
  <sheetData>
    <row r="3" spans="2:18" ht="28.5" customHeight="1" x14ac:dyDescent="0.25">
      <c r="B3" s="40" t="s">
        <v>103</v>
      </c>
      <c r="C3" s="41"/>
      <c r="D3" s="41"/>
      <c r="E3" s="41"/>
      <c r="F3" s="41"/>
      <c r="G3" s="41"/>
      <c r="H3" s="41"/>
      <c r="I3" s="41"/>
      <c r="J3" s="41"/>
      <c r="K3" s="41"/>
      <c r="L3" s="41"/>
      <c r="M3" s="41"/>
      <c r="N3" s="41"/>
      <c r="O3" s="41"/>
      <c r="P3" s="41"/>
      <c r="Q3" s="41"/>
    </row>
    <row r="4" spans="2:18" ht="21" customHeight="1" x14ac:dyDescent="0.25">
      <c r="B4" s="38" t="s">
        <v>102</v>
      </c>
      <c r="C4" s="39"/>
      <c r="D4" s="39"/>
      <c r="E4" s="39"/>
      <c r="F4" s="39"/>
      <c r="G4" s="39"/>
      <c r="H4" s="39"/>
      <c r="I4" s="39"/>
      <c r="J4" s="39"/>
      <c r="K4" s="39"/>
      <c r="L4" s="39"/>
      <c r="M4" s="39"/>
      <c r="N4" s="39"/>
      <c r="O4" s="39"/>
      <c r="P4" s="39"/>
      <c r="Q4" s="39"/>
    </row>
    <row r="5" spans="2:18" ht="15.75" x14ac:dyDescent="0.25">
      <c r="B5" s="47">
        <v>2021</v>
      </c>
      <c r="C5" s="48"/>
      <c r="D5" s="48"/>
      <c r="E5" s="48"/>
      <c r="F5" s="48"/>
      <c r="G5" s="48"/>
      <c r="H5" s="48"/>
      <c r="I5" s="48"/>
      <c r="J5" s="48"/>
      <c r="K5" s="48"/>
      <c r="L5" s="48"/>
      <c r="M5" s="48"/>
      <c r="N5" s="48"/>
      <c r="O5" s="48"/>
      <c r="P5" s="48"/>
      <c r="Q5" s="48"/>
    </row>
    <row r="6" spans="2:18" ht="15.75" customHeight="1" x14ac:dyDescent="0.25">
      <c r="B6" s="42" t="s">
        <v>95</v>
      </c>
      <c r="C6" s="43"/>
      <c r="D6" s="43"/>
      <c r="E6" s="43"/>
      <c r="F6" s="43"/>
      <c r="G6" s="43"/>
      <c r="H6" s="43"/>
      <c r="I6" s="43"/>
      <c r="J6" s="43"/>
      <c r="K6" s="43"/>
      <c r="L6" s="43"/>
      <c r="M6" s="43"/>
      <c r="N6" s="43"/>
      <c r="O6" s="43"/>
      <c r="P6" s="43"/>
      <c r="Q6" s="43"/>
    </row>
    <row r="7" spans="2:18" ht="15.75" customHeight="1" x14ac:dyDescent="0.25">
      <c r="B7" s="43" t="s">
        <v>80</v>
      </c>
      <c r="C7" s="43"/>
      <c r="D7" s="43"/>
      <c r="E7" s="43"/>
      <c r="F7" s="43"/>
      <c r="G7" s="43"/>
      <c r="H7" s="43"/>
      <c r="I7" s="43"/>
      <c r="J7" s="43"/>
      <c r="K7" s="43"/>
      <c r="L7" s="43"/>
      <c r="M7" s="43"/>
      <c r="N7" s="43"/>
      <c r="O7" s="43"/>
      <c r="P7" s="43"/>
      <c r="Q7" s="43"/>
    </row>
    <row r="9" spans="2:18" ht="25.5" customHeight="1" x14ac:dyDescent="0.25">
      <c r="B9" s="52" t="s">
        <v>66</v>
      </c>
      <c r="C9" s="53" t="s">
        <v>97</v>
      </c>
      <c r="D9" s="53" t="s">
        <v>96</v>
      </c>
      <c r="E9" s="49" t="s">
        <v>94</v>
      </c>
      <c r="F9" s="50"/>
      <c r="G9" s="50"/>
      <c r="H9" s="50"/>
      <c r="I9" s="50"/>
      <c r="J9" s="50"/>
      <c r="K9" s="50"/>
      <c r="L9" s="50"/>
      <c r="M9" s="50"/>
      <c r="N9" s="50"/>
      <c r="O9" s="50"/>
      <c r="P9" s="50"/>
      <c r="Q9" s="51"/>
    </row>
    <row r="10" spans="2:18" x14ac:dyDescent="0.25">
      <c r="B10" s="52"/>
      <c r="C10" s="54"/>
      <c r="D10" s="54"/>
      <c r="E10" s="28" t="s">
        <v>82</v>
      </c>
      <c r="F10" s="28" t="s">
        <v>83</v>
      </c>
      <c r="G10" s="28" t="s">
        <v>84</v>
      </c>
      <c r="H10" s="28" t="s">
        <v>85</v>
      </c>
      <c r="I10" s="29" t="s">
        <v>86</v>
      </c>
      <c r="J10" s="28" t="s">
        <v>87</v>
      </c>
      <c r="K10" s="29" t="s">
        <v>88</v>
      </c>
      <c r="L10" s="28" t="s">
        <v>89</v>
      </c>
      <c r="M10" s="28" t="s">
        <v>90</v>
      </c>
      <c r="N10" s="28" t="s">
        <v>91</v>
      </c>
      <c r="O10" s="28" t="s">
        <v>92</v>
      </c>
      <c r="P10" s="29" t="s">
        <v>93</v>
      </c>
      <c r="Q10" s="28" t="s">
        <v>81</v>
      </c>
    </row>
    <row r="11" spans="2:18" x14ac:dyDescent="0.25">
      <c r="B11" s="1" t="s">
        <v>0</v>
      </c>
      <c r="C11" s="2"/>
      <c r="D11" s="2"/>
      <c r="E11" s="2"/>
      <c r="F11" s="2"/>
      <c r="G11" s="2"/>
      <c r="H11" s="2"/>
      <c r="I11" s="2"/>
      <c r="J11" s="2"/>
      <c r="K11" s="2"/>
      <c r="L11" s="2"/>
      <c r="M11" s="2"/>
      <c r="N11" s="2"/>
      <c r="O11" s="2"/>
      <c r="P11" s="2"/>
      <c r="Q11" s="2"/>
    </row>
    <row r="12" spans="2:18" s="56" customFormat="1" x14ac:dyDescent="0.25">
      <c r="B12" s="27" t="s">
        <v>1</v>
      </c>
      <c r="C12" s="55">
        <f t="shared" ref="C12" si="0">+SUM(C13:C17)</f>
        <v>613049975</v>
      </c>
      <c r="D12" s="55"/>
      <c r="E12" s="55">
        <f>+SUM(E13:E17)</f>
        <v>69557553.200000003</v>
      </c>
      <c r="F12" s="55">
        <f t="shared" ref="F12:P12" si="1">+SUM(F13:F17)</f>
        <v>66165287.839999996</v>
      </c>
      <c r="G12" s="55">
        <f t="shared" si="1"/>
        <v>66166600.906000003</v>
      </c>
      <c r="H12" s="55">
        <f t="shared" si="1"/>
        <v>58550942.319999993</v>
      </c>
      <c r="I12" s="55">
        <f t="shared" si="1"/>
        <v>71731864.63000001</v>
      </c>
      <c r="J12" s="55">
        <f t="shared" si="1"/>
        <v>60909719.340000018</v>
      </c>
      <c r="K12" s="55">
        <f t="shared" si="1"/>
        <v>45899596.700000003</v>
      </c>
      <c r="L12" s="55">
        <f t="shared" si="1"/>
        <v>0</v>
      </c>
      <c r="M12" s="55">
        <f t="shared" si="1"/>
        <v>0</v>
      </c>
      <c r="N12" s="55">
        <f t="shared" si="1"/>
        <v>0</v>
      </c>
      <c r="O12" s="55">
        <f t="shared" si="1"/>
        <v>0</v>
      </c>
      <c r="P12" s="55">
        <f t="shared" si="1"/>
        <v>0</v>
      </c>
      <c r="Q12" s="55">
        <f>+SUM(E12:P12)</f>
        <v>438981564.93599999</v>
      </c>
    </row>
    <row r="13" spans="2:18" x14ac:dyDescent="0.25">
      <c r="B13" s="5" t="s">
        <v>2</v>
      </c>
      <c r="C13" s="6">
        <v>431574475</v>
      </c>
      <c r="D13" s="6"/>
      <c r="E13" s="30">
        <v>66585691.700000003</v>
      </c>
      <c r="F13" s="30">
        <v>56657047.069999993</v>
      </c>
      <c r="G13" s="30">
        <v>49992183.109999999</v>
      </c>
      <c r="H13" s="30">
        <v>48794973.799999997</v>
      </c>
      <c r="I13" s="30">
        <v>44985531.720000006</v>
      </c>
      <c r="J13" s="30">
        <v>45456226.780000016</v>
      </c>
      <c r="K13" s="30">
        <v>42550596.710000001</v>
      </c>
      <c r="L13" s="30"/>
      <c r="M13" s="30"/>
      <c r="N13" s="30"/>
      <c r="O13" s="30"/>
      <c r="P13" s="30"/>
      <c r="Q13" s="30">
        <f t="shared" ref="Q13:Q78" si="2">+SUM(E13:P13)</f>
        <v>355022250.88999999</v>
      </c>
    </row>
    <row r="14" spans="2:18" x14ac:dyDescent="0.25">
      <c r="B14" s="5" t="s">
        <v>3</v>
      </c>
      <c r="C14" s="6">
        <v>86375500</v>
      </c>
      <c r="D14" s="6"/>
      <c r="E14" s="30">
        <v>2963861.5</v>
      </c>
      <c r="F14" s="30">
        <v>3557000</v>
      </c>
      <c r="G14" s="30">
        <v>3082000</v>
      </c>
      <c r="H14" s="30">
        <v>3184000</v>
      </c>
      <c r="I14" s="30">
        <v>3614000</v>
      </c>
      <c r="J14" s="30">
        <v>3329000</v>
      </c>
      <c r="K14" s="30">
        <v>3349000</v>
      </c>
      <c r="L14" s="30"/>
      <c r="M14" s="30"/>
      <c r="N14" s="30"/>
      <c r="O14" s="30"/>
      <c r="P14" s="30"/>
      <c r="Q14" s="30">
        <f t="shared" si="2"/>
        <v>23078861.5</v>
      </c>
    </row>
    <row r="15" spans="2:18" x14ac:dyDescent="0.25">
      <c r="B15" s="5" t="s">
        <v>4</v>
      </c>
      <c r="C15" s="6">
        <v>21500000</v>
      </c>
      <c r="D15" s="6"/>
      <c r="E15" s="30">
        <v>0</v>
      </c>
      <c r="F15" s="30">
        <v>0</v>
      </c>
      <c r="G15" s="30">
        <v>0</v>
      </c>
      <c r="H15" s="30">
        <v>0</v>
      </c>
      <c r="I15" s="30">
        <v>0</v>
      </c>
      <c r="J15" s="30">
        <v>0</v>
      </c>
      <c r="K15" s="30">
        <v>0</v>
      </c>
      <c r="L15" s="30"/>
      <c r="M15" s="30"/>
      <c r="N15" s="30"/>
      <c r="O15" s="30"/>
      <c r="P15" s="30"/>
      <c r="Q15" s="30">
        <f t="shared" si="2"/>
        <v>0</v>
      </c>
      <c r="R15" s="17"/>
    </row>
    <row r="16" spans="2:18" x14ac:dyDescent="0.25">
      <c r="B16" s="5" t="s">
        <v>5</v>
      </c>
      <c r="C16" s="6">
        <v>36600000</v>
      </c>
      <c r="D16" s="6"/>
      <c r="E16" s="30">
        <v>8000</v>
      </c>
      <c r="F16" s="30">
        <v>0</v>
      </c>
      <c r="G16" s="30">
        <v>0</v>
      </c>
      <c r="H16" s="30">
        <v>0</v>
      </c>
      <c r="I16" s="30">
        <v>23132332.910000004</v>
      </c>
      <c r="J16" s="30">
        <v>20000</v>
      </c>
      <c r="K16" s="30">
        <v>0</v>
      </c>
      <c r="L16" s="30"/>
      <c r="M16" s="30"/>
      <c r="N16" s="30"/>
      <c r="O16" s="30"/>
      <c r="P16" s="30"/>
      <c r="Q16" s="30">
        <f t="shared" si="2"/>
        <v>23160332.910000004</v>
      </c>
    </row>
    <row r="17" spans="2:17" x14ac:dyDescent="0.25">
      <c r="B17" s="5" t="s">
        <v>6</v>
      </c>
      <c r="C17" s="6">
        <v>37000000</v>
      </c>
      <c r="D17" s="6"/>
      <c r="E17" s="30">
        <v>0</v>
      </c>
      <c r="F17" s="30">
        <v>5951240.7700000005</v>
      </c>
      <c r="G17" s="30">
        <v>13092417.796</v>
      </c>
      <c r="H17" s="30">
        <v>6571968.5199999996</v>
      </c>
      <c r="I17" s="30">
        <v>0</v>
      </c>
      <c r="J17" s="30">
        <v>12104492.560000001</v>
      </c>
      <c r="K17" s="30">
        <v>-0.01</v>
      </c>
      <c r="L17" s="30"/>
      <c r="M17" s="30"/>
      <c r="N17" s="30"/>
      <c r="O17" s="30"/>
      <c r="P17" s="30"/>
      <c r="Q17" s="30">
        <f t="shared" si="2"/>
        <v>37720119.636</v>
      </c>
    </row>
    <row r="18" spans="2:17" s="56" customFormat="1" x14ac:dyDescent="0.25">
      <c r="B18" s="27" t="s">
        <v>7</v>
      </c>
      <c r="C18" s="55">
        <f t="shared" ref="C18" si="3">+SUM(C19:C27)</f>
        <v>170230250.25</v>
      </c>
      <c r="D18" s="55"/>
      <c r="E18" s="55">
        <f>+SUM(E19:E27)</f>
        <v>698427017.17999995</v>
      </c>
      <c r="F18" s="55">
        <f t="shared" ref="F18:P18" si="4">+SUM(F19:F27)</f>
        <v>8585881.3599999994</v>
      </c>
      <c r="G18" s="55">
        <f t="shared" si="4"/>
        <v>-681489027.47000003</v>
      </c>
      <c r="H18" s="55">
        <f t="shared" si="4"/>
        <v>9325062.2100000009</v>
      </c>
      <c r="I18" s="55">
        <f t="shared" si="4"/>
        <v>25321600.610000003</v>
      </c>
      <c r="J18" s="55">
        <f t="shared" si="4"/>
        <v>80731272.589999989</v>
      </c>
      <c r="K18" s="55">
        <f t="shared" si="4"/>
        <v>104092804.69999996</v>
      </c>
      <c r="L18" s="55">
        <f t="shared" si="4"/>
        <v>0</v>
      </c>
      <c r="M18" s="55">
        <f t="shared" si="4"/>
        <v>0</v>
      </c>
      <c r="N18" s="55">
        <f t="shared" si="4"/>
        <v>0</v>
      </c>
      <c r="O18" s="55">
        <f t="shared" si="4"/>
        <v>0</v>
      </c>
      <c r="P18" s="55">
        <f t="shared" si="4"/>
        <v>0</v>
      </c>
      <c r="Q18" s="55">
        <f t="shared" si="2"/>
        <v>244994611.17999989</v>
      </c>
    </row>
    <row r="19" spans="2:17" x14ac:dyDescent="0.25">
      <c r="B19" s="5" t="s">
        <v>8</v>
      </c>
      <c r="C19" s="6">
        <v>23705339</v>
      </c>
      <c r="D19" s="6"/>
      <c r="E19" s="30">
        <v>2549141.92</v>
      </c>
      <c r="F19" s="30">
        <v>2615500.54</v>
      </c>
      <c r="G19" s="30">
        <v>2665115.21</v>
      </c>
      <c r="H19" s="30">
        <v>2718042.0200000005</v>
      </c>
      <c r="I19" s="30">
        <v>2849796.31</v>
      </c>
      <c r="J19" s="30">
        <v>2612101.58</v>
      </c>
      <c r="K19" s="30">
        <v>2543033.71</v>
      </c>
      <c r="L19" s="30"/>
      <c r="M19" s="30"/>
      <c r="N19" s="30"/>
      <c r="O19" s="30"/>
      <c r="P19" s="30"/>
      <c r="Q19" s="30">
        <f t="shared" si="2"/>
        <v>18552731.290000003</v>
      </c>
    </row>
    <row r="20" spans="2:17" x14ac:dyDescent="0.25">
      <c r="B20" s="5" t="s">
        <v>9</v>
      </c>
      <c r="C20" s="6">
        <v>5000000</v>
      </c>
      <c r="D20" s="6"/>
      <c r="E20" s="30">
        <v>145999.94</v>
      </c>
      <c r="F20" s="30">
        <v>90458.54</v>
      </c>
      <c r="G20" s="30">
        <v>532300.94999999995</v>
      </c>
      <c r="H20" s="30">
        <v>534450</v>
      </c>
      <c r="I20" s="30">
        <v>131150.9</v>
      </c>
      <c r="J20" s="30">
        <v>9185111.1999999993</v>
      </c>
      <c r="K20" s="30">
        <v>9986115.7999999989</v>
      </c>
      <c r="L20" s="30"/>
      <c r="M20" s="30"/>
      <c r="N20" s="30"/>
      <c r="O20" s="30"/>
      <c r="P20" s="30"/>
      <c r="Q20" s="30">
        <f t="shared" si="2"/>
        <v>20605587.329999998</v>
      </c>
    </row>
    <row r="21" spans="2:17" x14ac:dyDescent="0.25">
      <c r="B21" s="5" t="s">
        <v>10</v>
      </c>
      <c r="C21" s="6">
        <v>2500000</v>
      </c>
      <c r="D21" s="6"/>
      <c r="E21" s="30">
        <v>251700</v>
      </c>
      <c r="F21" s="30">
        <v>2141400</v>
      </c>
      <c r="G21" s="30">
        <v>535700</v>
      </c>
      <c r="H21" s="30">
        <v>-145404.6</v>
      </c>
      <c r="I21" s="30">
        <v>669559</v>
      </c>
      <c r="J21" s="30">
        <v>2144330</v>
      </c>
      <c r="K21" s="30">
        <v>2260600</v>
      </c>
      <c r="L21" s="30"/>
      <c r="M21" s="30"/>
      <c r="N21" s="30"/>
      <c r="O21" s="30"/>
      <c r="P21" s="30"/>
      <c r="Q21" s="30">
        <f t="shared" si="2"/>
        <v>7857884.4000000004</v>
      </c>
    </row>
    <row r="22" spans="2:17" x14ac:dyDescent="0.25">
      <c r="B22" s="5" t="s">
        <v>11</v>
      </c>
      <c r="C22" s="6">
        <v>1787285</v>
      </c>
      <c r="D22" s="6"/>
      <c r="E22" s="30">
        <v>0</v>
      </c>
      <c r="F22" s="30">
        <v>59050</v>
      </c>
      <c r="G22" s="30">
        <v>10319</v>
      </c>
      <c r="H22" s="30">
        <v>448223</v>
      </c>
      <c r="I22" s="30">
        <v>107216</v>
      </c>
      <c r="J22" s="30">
        <v>4775.5599999999995</v>
      </c>
      <c r="K22" s="30">
        <v>110225</v>
      </c>
      <c r="L22" s="30"/>
      <c r="M22" s="30"/>
      <c r="N22" s="30"/>
      <c r="O22" s="30"/>
      <c r="P22" s="30"/>
      <c r="Q22" s="30">
        <f t="shared" si="2"/>
        <v>739808.56</v>
      </c>
    </row>
    <row r="23" spans="2:17" x14ac:dyDescent="0.25">
      <c r="B23" s="5" t="s">
        <v>12</v>
      </c>
      <c r="C23" s="6">
        <v>39057500</v>
      </c>
      <c r="D23" s="6"/>
      <c r="E23" s="30">
        <v>0</v>
      </c>
      <c r="F23" s="30">
        <v>0</v>
      </c>
      <c r="G23" s="30">
        <v>229000.03999999998</v>
      </c>
      <c r="H23" s="30">
        <v>365674</v>
      </c>
      <c r="I23" s="30">
        <v>15350030.060000001</v>
      </c>
      <c r="J23" s="30">
        <v>61341363.789999999</v>
      </c>
      <c r="K23" s="30">
        <v>232364.45</v>
      </c>
      <c r="L23" s="30"/>
      <c r="M23" s="30"/>
      <c r="N23" s="30"/>
      <c r="O23" s="30"/>
      <c r="P23" s="30"/>
      <c r="Q23" s="30">
        <f t="shared" si="2"/>
        <v>77518432.340000004</v>
      </c>
    </row>
    <row r="24" spans="2:17" x14ac:dyDescent="0.25">
      <c r="B24" s="5" t="s">
        <v>13</v>
      </c>
      <c r="C24" s="6">
        <v>40720000</v>
      </c>
      <c r="D24" s="6"/>
      <c r="E24" s="30">
        <v>2231242.7000000002</v>
      </c>
      <c r="F24" s="30">
        <v>2148988.7600000002</v>
      </c>
      <c r="G24" s="30">
        <v>2030824.0599999998</v>
      </c>
      <c r="H24" s="30">
        <v>3492809.69</v>
      </c>
      <c r="I24" s="30">
        <v>1880319.04</v>
      </c>
      <c r="J24" s="30">
        <v>2232105.06</v>
      </c>
      <c r="K24" s="30">
        <v>1823209.99</v>
      </c>
      <c r="L24" s="30"/>
      <c r="M24" s="30"/>
      <c r="N24" s="30"/>
      <c r="O24" s="30"/>
      <c r="P24" s="30"/>
      <c r="Q24" s="30">
        <f t="shared" si="2"/>
        <v>15839499.300000001</v>
      </c>
    </row>
    <row r="25" spans="2:17" x14ac:dyDescent="0.25">
      <c r="B25" s="5" t="s">
        <v>14</v>
      </c>
      <c r="C25" s="6">
        <v>5000000</v>
      </c>
      <c r="D25" s="6"/>
      <c r="E25" s="30">
        <v>233640</v>
      </c>
      <c r="F25" s="30">
        <v>192024.75</v>
      </c>
      <c r="G25" s="30">
        <v>647580.9</v>
      </c>
      <c r="H25" s="30">
        <v>1770</v>
      </c>
      <c r="I25" s="30">
        <v>205957.01</v>
      </c>
      <c r="J25" s="30">
        <v>333687.85000000003</v>
      </c>
      <c r="K25" s="30">
        <v>108076.68000000001</v>
      </c>
      <c r="L25" s="30"/>
      <c r="M25" s="30"/>
      <c r="N25" s="30"/>
      <c r="O25" s="30"/>
      <c r="P25" s="30"/>
      <c r="Q25" s="30">
        <f t="shared" si="2"/>
        <v>1722737.19</v>
      </c>
    </row>
    <row r="26" spans="2:17" x14ac:dyDescent="0.25">
      <c r="B26" s="5" t="s">
        <v>15</v>
      </c>
      <c r="C26" s="6">
        <v>37460126.25</v>
      </c>
      <c r="D26" s="6"/>
      <c r="E26" s="30">
        <v>693015292.62</v>
      </c>
      <c r="F26" s="30">
        <v>1338458.77</v>
      </c>
      <c r="G26" s="30">
        <v>-688156564.63</v>
      </c>
      <c r="H26" s="30">
        <v>529888.90000000014</v>
      </c>
      <c r="I26" s="30">
        <v>2457277.5200000014</v>
      </c>
      <c r="J26" s="30">
        <v>2102327.7400000002</v>
      </c>
      <c r="K26" s="30">
        <v>86991950.069999963</v>
      </c>
      <c r="L26" s="30"/>
      <c r="M26" s="30"/>
      <c r="N26" s="30"/>
      <c r="O26" s="30"/>
      <c r="P26" s="30"/>
      <c r="Q26" s="30">
        <f t="shared" si="2"/>
        <v>98278630.98999995</v>
      </c>
    </row>
    <row r="27" spans="2:17" x14ac:dyDescent="0.25">
      <c r="B27" s="5" t="s">
        <v>16</v>
      </c>
      <c r="C27" s="6">
        <v>15000000</v>
      </c>
      <c r="D27" s="6"/>
      <c r="E27" s="30">
        <v>0</v>
      </c>
      <c r="F27" s="30">
        <v>0</v>
      </c>
      <c r="G27" s="30">
        <v>16697</v>
      </c>
      <c r="H27" s="30">
        <v>1379609.2000000002</v>
      </c>
      <c r="I27" s="30">
        <v>1670294.77</v>
      </c>
      <c r="J27" s="30">
        <v>775469.81</v>
      </c>
      <c r="K27" s="30">
        <v>37229</v>
      </c>
      <c r="L27" s="30"/>
      <c r="M27" s="30"/>
      <c r="N27" s="30"/>
      <c r="O27" s="30"/>
      <c r="P27" s="30"/>
      <c r="Q27" s="30">
        <f t="shared" si="2"/>
        <v>3879299.7800000003</v>
      </c>
    </row>
    <row r="28" spans="2:17" s="56" customFormat="1" x14ac:dyDescent="0.25">
      <c r="B28" s="27" t="s">
        <v>17</v>
      </c>
      <c r="C28" s="55">
        <f t="shared" ref="C28" si="5">+SUM(C29:C37)</f>
        <v>10899750</v>
      </c>
      <c r="D28" s="55"/>
      <c r="E28" s="55">
        <f>+SUM(E29:E37)</f>
        <v>2472215.33</v>
      </c>
      <c r="F28" s="55">
        <f t="shared" ref="F28:P28" si="6">+SUM(F29:F37)</f>
        <v>2369094.2999999998</v>
      </c>
      <c r="G28" s="55">
        <f t="shared" si="6"/>
        <v>-124726.05000000005</v>
      </c>
      <c r="H28" s="55">
        <f t="shared" si="6"/>
        <v>6115911.0879999995</v>
      </c>
      <c r="I28" s="55">
        <f t="shared" si="6"/>
        <v>2348394.34</v>
      </c>
      <c r="J28" s="55">
        <f t="shared" si="6"/>
        <v>5353762.8739999998</v>
      </c>
      <c r="K28" s="55">
        <f t="shared" si="6"/>
        <v>9511028.5196000002</v>
      </c>
      <c r="L28" s="55">
        <f t="shared" si="6"/>
        <v>0</v>
      </c>
      <c r="M28" s="55">
        <f t="shared" si="6"/>
        <v>0</v>
      </c>
      <c r="N28" s="55">
        <f t="shared" si="6"/>
        <v>0</v>
      </c>
      <c r="O28" s="55">
        <f t="shared" si="6"/>
        <v>0</v>
      </c>
      <c r="P28" s="55">
        <f t="shared" si="6"/>
        <v>0</v>
      </c>
      <c r="Q28" s="55">
        <f t="shared" si="2"/>
        <v>28045680.4016</v>
      </c>
    </row>
    <row r="29" spans="2:17" x14ac:dyDescent="0.25">
      <c r="B29" s="5" t="s">
        <v>18</v>
      </c>
      <c r="C29" s="6">
        <v>1000000</v>
      </c>
      <c r="D29" s="6"/>
      <c r="E29" s="30">
        <v>46465</v>
      </c>
      <c r="F29" s="30">
        <v>277530.38</v>
      </c>
      <c r="G29" s="30">
        <v>-534022.28</v>
      </c>
      <c r="H29" s="30">
        <v>3103644.4299999997</v>
      </c>
      <c r="I29" s="30">
        <v>371919.6</v>
      </c>
      <c r="J29" s="30">
        <v>1273386.6000000001</v>
      </c>
      <c r="K29" s="30">
        <v>1550996.1600000001</v>
      </c>
      <c r="L29" s="30"/>
      <c r="M29" s="30"/>
      <c r="N29" s="30"/>
      <c r="O29" s="30"/>
      <c r="P29" s="30"/>
      <c r="Q29" s="30">
        <f t="shared" si="2"/>
        <v>6089919.8900000006</v>
      </c>
    </row>
    <row r="30" spans="2:17" x14ac:dyDescent="0.25">
      <c r="B30" s="5" t="s">
        <v>19</v>
      </c>
      <c r="C30" s="6">
        <v>0</v>
      </c>
      <c r="D30" s="6"/>
      <c r="E30" s="30">
        <v>563037</v>
      </c>
      <c r="F30" s="30">
        <v>1689</v>
      </c>
      <c r="G30" s="30">
        <v>725346</v>
      </c>
      <c r="H30" s="30">
        <v>55947.103999999999</v>
      </c>
      <c r="I30" s="30">
        <v>15006.01</v>
      </c>
      <c r="J30" s="30">
        <v>0</v>
      </c>
      <c r="K30" s="30">
        <v>-1070939.1000000001</v>
      </c>
      <c r="L30" s="30"/>
      <c r="M30" s="30"/>
      <c r="N30" s="30"/>
      <c r="O30" s="30"/>
      <c r="P30" s="30"/>
      <c r="Q30" s="30">
        <f t="shared" si="2"/>
        <v>290086.01399999997</v>
      </c>
    </row>
    <row r="31" spans="2:17" x14ac:dyDescent="0.25">
      <c r="B31" s="5" t="s">
        <v>20</v>
      </c>
      <c r="C31" s="6">
        <v>4874750</v>
      </c>
      <c r="D31" s="6"/>
      <c r="E31" s="30">
        <v>0</v>
      </c>
      <c r="F31" s="30">
        <v>347204.04666666657</v>
      </c>
      <c r="G31" s="30">
        <v>207531.7</v>
      </c>
      <c r="H31" s="30">
        <v>135154.57</v>
      </c>
      <c r="I31" s="30">
        <v>634378.90264774289</v>
      </c>
      <c r="J31" s="30">
        <v>0</v>
      </c>
      <c r="K31" s="30">
        <v>-1315663.42</v>
      </c>
      <c r="L31" s="30"/>
      <c r="M31" s="30"/>
      <c r="N31" s="30"/>
      <c r="O31" s="30"/>
      <c r="P31" s="30"/>
      <c r="Q31" s="30">
        <f t="shared" si="2"/>
        <v>8605.7993144094944</v>
      </c>
    </row>
    <row r="32" spans="2:17" x14ac:dyDescent="0.25">
      <c r="B32" s="5" t="s">
        <v>21</v>
      </c>
      <c r="C32" s="6">
        <v>200000</v>
      </c>
      <c r="D32" s="6"/>
      <c r="E32" s="30">
        <v>0</v>
      </c>
      <c r="F32" s="30">
        <v>0</v>
      </c>
      <c r="G32" s="30">
        <v>10440.58</v>
      </c>
      <c r="H32" s="30">
        <v>708.02</v>
      </c>
      <c r="I32" s="30">
        <v>1652.55</v>
      </c>
      <c r="J32" s="30">
        <v>0</v>
      </c>
      <c r="K32" s="30">
        <v>-12801.15</v>
      </c>
      <c r="L32" s="30"/>
      <c r="M32" s="30"/>
      <c r="N32" s="30"/>
      <c r="O32" s="30"/>
      <c r="P32" s="30"/>
      <c r="Q32" s="30">
        <f t="shared" si="2"/>
        <v>0</v>
      </c>
    </row>
    <row r="33" spans="2:17" x14ac:dyDescent="0.25">
      <c r="B33" s="5" t="s">
        <v>22</v>
      </c>
      <c r="C33" s="6">
        <v>3075000</v>
      </c>
      <c r="D33" s="6"/>
      <c r="E33" s="30">
        <v>0</v>
      </c>
      <c r="F33" s="30">
        <v>1026</v>
      </c>
      <c r="G33" s="30">
        <v>95129.65</v>
      </c>
      <c r="H33" s="30">
        <v>598395.16</v>
      </c>
      <c r="I33" s="30">
        <v>4109.87</v>
      </c>
      <c r="J33" s="30">
        <v>42332.135999999999</v>
      </c>
      <c r="K33" s="30">
        <v>732826.09</v>
      </c>
      <c r="L33" s="30"/>
      <c r="M33" s="30"/>
      <c r="N33" s="30"/>
      <c r="O33" s="30"/>
      <c r="P33" s="30"/>
      <c r="Q33" s="30">
        <f t="shared" si="2"/>
        <v>1473818.906</v>
      </c>
    </row>
    <row r="34" spans="2:17" x14ac:dyDescent="0.25">
      <c r="B34" s="5" t="s">
        <v>23</v>
      </c>
      <c r="C34" s="6">
        <v>0</v>
      </c>
      <c r="D34" s="6"/>
      <c r="E34" s="30">
        <v>769649.92</v>
      </c>
      <c r="F34" s="30">
        <v>27896.780000000086</v>
      </c>
      <c r="G34" s="30">
        <v>-2155024.69</v>
      </c>
      <c r="H34" s="30">
        <v>818231.75</v>
      </c>
      <c r="I34" s="30">
        <v>2310.4</v>
      </c>
      <c r="J34" s="30">
        <v>2556431.6559999995</v>
      </c>
      <c r="K34" s="30">
        <v>7134905.0700000003</v>
      </c>
      <c r="L34" s="30"/>
      <c r="M34" s="30"/>
      <c r="N34" s="30"/>
      <c r="O34" s="30"/>
      <c r="P34" s="30"/>
      <c r="Q34" s="30">
        <f t="shared" si="2"/>
        <v>9154400.8859999999</v>
      </c>
    </row>
    <row r="35" spans="2:17" x14ac:dyDescent="0.25">
      <c r="B35" s="5" t="s">
        <v>24</v>
      </c>
      <c r="C35" s="6">
        <v>150000</v>
      </c>
      <c r="D35" s="6"/>
      <c r="E35" s="30">
        <v>800423.41</v>
      </c>
      <c r="F35" s="30">
        <v>654226.30000000005</v>
      </c>
      <c r="G35" s="30">
        <v>837876.83000000007</v>
      </c>
      <c r="H35" s="30">
        <v>863104.59</v>
      </c>
      <c r="I35" s="30">
        <v>928256.90000000014</v>
      </c>
      <c r="J35" s="30">
        <v>1319040.8659999999</v>
      </c>
      <c r="K35" s="30">
        <v>1579824.1199999999</v>
      </c>
      <c r="L35" s="30"/>
      <c r="M35" s="30"/>
      <c r="N35" s="30"/>
      <c r="O35" s="30"/>
      <c r="P35" s="30"/>
      <c r="Q35" s="30">
        <f t="shared" si="2"/>
        <v>6982753.0159999998</v>
      </c>
    </row>
    <row r="36" spans="2:17" x14ac:dyDescent="0.25">
      <c r="B36" s="5" t="s">
        <v>25</v>
      </c>
      <c r="C36" s="6">
        <v>0</v>
      </c>
      <c r="D36" s="6"/>
      <c r="E36" s="30">
        <v>0</v>
      </c>
      <c r="F36" s="30">
        <v>0</v>
      </c>
      <c r="G36" s="30">
        <v>0</v>
      </c>
      <c r="H36" s="30">
        <v>0</v>
      </c>
      <c r="I36" s="30">
        <v>0</v>
      </c>
      <c r="J36" s="30">
        <v>0</v>
      </c>
      <c r="K36" s="30">
        <v>0</v>
      </c>
      <c r="L36" s="30"/>
      <c r="M36" s="30"/>
      <c r="N36" s="30"/>
      <c r="O36" s="30"/>
      <c r="P36" s="30"/>
      <c r="Q36" s="30">
        <f t="shared" si="2"/>
        <v>0</v>
      </c>
    </row>
    <row r="37" spans="2:17" x14ac:dyDescent="0.25">
      <c r="B37" s="5" t="s">
        <v>26</v>
      </c>
      <c r="C37" s="6">
        <v>1600000</v>
      </c>
      <c r="D37" s="6"/>
      <c r="E37" s="30">
        <v>292640</v>
      </c>
      <c r="F37" s="30">
        <v>1059521.7933333335</v>
      </c>
      <c r="G37" s="30">
        <v>687996.15999999992</v>
      </c>
      <c r="H37" s="30">
        <v>540725.46400000004</v>
      </c>
      <c r="I37" s="30">
        <v>390760.10735225683</v>
      </c>
      <c r="J37" s="30">
        <v>162571.61599999998</v>
      </c>
      <c r="K37" s="30">
        <v>911880.7496000001</v>
      </c>
      <c r="L37" s="30"/>
      <c r="M37" s="30"/>
      <c r="N37" s="30"/>
      <c r="O37" s="30"/>
      <c r="P37" s="30"/>
      <c r="Q37" s="30">
        <f t="shared" si="2"/>
        <v>4046095.8902855902</v>
      </c>
    </row>
    <row r="38" spans="2:17" s="56" customFormat="1" x14ac:dyDescent="0.25">
      <c r="B38" s="27" t="s">
        <v>27</v>
      </c>
      <c r="C38" s="55">
        <f t="shared" ref="C38" si="7">+SUM(C39:C46)</f>
        <v>17932700</v>
      </c>
      <c r="D38" s="55"/>
      <c r="E38" s="55">
        <f>+SUM(E39:E46)</f>
        <v>516609.55</v>
      </c>
      <c r="F38" s="55">
        <f t="shared" ref="F38:P38" si="8">+SUM(F39:F46)</f>
        <v>516609.55</v>
      </c>
      <c r="G38" s="55">
        <f t="shared" si="8"/>
        <v>101276609.55</v>
      </c>
      <c r="H38" s="55">
        <f t="shared" si="8"/>
        <v>516609.55</v>
      </c>
      <c r="I38" s="55">
        <f t="shared" si="8"/>
        <v>695234.3</v>
      </c>
      <c r="J38" s="55">
        <f t="shared" si="8"/>
        <v>500609.55</v>
      </c>
      <c r="K38" s="55">
        <f t="shared" si="8"/>
        <v>665060.5</v>
      </c>
      <c r="L38" s="55">
        <f t="shared" si="8"/>
        <v>0</v>
      </c>
      <c r="M38" s="55">
        <f t="shared" si="8"/>
        <v>0</v>
      </c>
      <c r="N38" s="55">
        <f t="shared" si="8"/>
        <v>0</v>
      </c>
      <c r="O38" s="55">
        <f t="shared" si="8"/>
        <v>0</v>
      </c>
      <c r="P38" s="55">
        <f t="shared" si="8"/>
        <v>0</v>
      </c>
      <c r="Q38" s="55">
        <f t="shared" si="2"/>
        <v>104687342.54999998</v>
      </c>
    </row>
    <row r="39" spans="2:17" x14ac:dyDescent="0.25">
      <c r="B39" s="5" t="s">
        <v>28</v>
      </c>
      <c r="C39" s="6">
        <v>12500000</v>
      </c>
      <c r="D39" s="6"/>
      <c r="E39" s="30">
        <v>516609.55</v>
      </c>
      <c r="F39" s="30">
        <v>516609.55</v>
      </c>
      <c r="G39" s="30">
        <v>1276609.55</v>
      </c>
      <c r="H39" s="30">
        <v>516609.55</v>
      </c>
      <c r="I39" s="30">
        <v>695234.3</v>
      </c>
      <c r="J39" s="30">
        <v>500609.55</v>
      </c>
      <c r="K39" s="30">
        <v>333984.8</v>
      </c>
      <c r="L39" s="30"/>
      <c r="M39" s="30"/>
      <c r="N39" s="30"/>
      <c r="O39" s="30"/>
      <c r="P39" s="30"/>
      <c r="Q39" s="30">
        <f t="shared" si="2"/>
        <v>4356266.8499999996</v>
      </c>
    </row>
    <row r="40" spans="2:17" x14ac:dyDescent="0.25">
      <c r="B40" s="5" t="s">
        <v>29</v>
      </c>
      <c r="C40" s="6">
        <v>0</v>
      </c>
      <c r="D40" s="6"/>
      <c r="E40" s="30">
        <v>0</v>
      </c>
      <c r="F40" s="30">
        <v>0</v>
      </c>
      <c r="G40" s="30">
        <v>0</v>
      </c>
      <c r="H40" s="30">
        <v>0</v>
      </c>
      <c r="I40" s="30">
        <v>0</v>
      </c>
      <c r="J40" s="30">
        <v>0</v>
      </c>
      <c r="K40" s="30">
        <v>331075.7</v>
      </c>
      <c r="L40" s="30"/>
      <c r="M40" s="30"/>
      <c r="N40" s="30"/>
      <c r="O40" s="30"/>
      <c r="P40" s="30"/>
      <c r="Q40" s="30">
        <f t="shared" si="2"/>
        <v>331075.7</v>
      </c>
    </row>
    <row r="41" spans="2:17" x14ac:dyDescent="0.25">
      <c r="B41" s="5" t="s">
        <v>30</v>
      </c>
      <c r="C41" s="6">
        <v>0</v>
      </c>
      <c r="D41" s="6"/>
      <c r="E41" s="30">
        <v>0</v>
      </c>
      <c r="F41" s="30">
        <v>0</v>
      </c>
      <c r="G41" s="30">
        <v>0</v>
      </c>
      <c r="H41" s="30">
        <v>0</v>
      </c>
      <c r="I41" s="30">
        <v>0</v>
      </c>
      <c r="J41" s="30">
        <v>0</v>
      </c>
      <c r="K41" s="30">
        <v>0</v>
      </c>
      <c r="L41" s="30"/>
      <c r="M41" s="30"/>
      <c r="N41" s="30"/>
      <c r="O41" s="30"/>
      <c r="P41" s="30"/>
      <c r="Q41" s="30">
        <f t="shared" si="2"/>
        <v>0</v>
      </c>
    </row>
    <row r="42" spans="2:17" x14ac:dyDescent="0.25">
      <c r="B42" s="5" t="s">
        <v>31</v>
      </c>
      <c r="C42" s="6">
        <v>0</v>
      </c>
      <c r="D42" s="6"/>
      <c r="E42" s="30">
        <v>0</v>
      </c>
      <c r="F42" s="30">
        <v>0</v>
      </c>
      <c r="G42" s="30">
        <v>0</v>
      </c>
      <c r="H42" s="30">
        <v>0</v>
      </c>
      <c r="I42" s="30">
        <v>0</v>
      </c>
      <c r="J42" s="30">
        <v>0</v>
      </c>
      <c r="K42" s="30">
        <v>0</v>
      </c>
      <c r="L42" s="30"/>
      <c r="M42" s="30"/>
      <c r="N42" s="30"/>
      <c r="O42" s="30"/>
      <c r="P42" s="30"/>
      <c r="Q42" s="30">
        <f t="shared" si="2"/>
        <v>0</v>
      </c>
    </row>
    <row r="43" spans="2:17" x14ac:dyDescent="0.25">
      <c r="B43" s="5" t="s">
        <v>32</v>
      </c>
      <c r="C43" s="6">
        <v>0</v>
      </c>
      <c r="D43" s="6"/>
      <c r="E43" s="30">
        <v>0</v>
      </c>
      <c r="F43" s="30">
        <v>0</v>
      </c>
      <c r="G43" s="30">
        <v>0</v>
      </c>
      <c r="H43" s="30">
        <v>0</v>
      </c>
      <c r="I43" s="30">
        <v>0</v>
      </c>
      <c r="J43" s="30">
        <v>0</v>
      </c>
      <c r="K43" s="30">
        <v>0</v>
      </c>
      <c r="L43" s="30"/>
      <c r="M43" s="30"/>
      <c r="N43" s="30"/>
      <c r="O43" s="30"/>
      <c r="P43" s="30"/>
      <c r="Q43" s="30">
        <f t="shared" si="2"/>
        <v>0</v>
      </c>
    </row>
    <row r="44" spans="2:17" x14ac:dyDescent="0.25">
      <c r="B44" s="5" t="s">
        <v>33</v>
      </c>
      <c r="C44" s="6">
        <v>0</v>
      </c>
      <c r="D44" s="6"/>
      <c r="E44" s="30">
        <v>0</v>
      </c>
      <c r="F44" s="30">
        <v>0</v>
      </c>
      <c r="G44" s="30">
        <v>0</v>
      </c>
      <c r="H44" s="30">
        <v>0</v>
      </c>
      <c r="I44" s="30">
        <v>0</v>
      </c>
      <c r="J44" s="30">
        <v>0</v>
      </c>
      <c r="K44" s="30">
        <v>0</v>
      </c>
      <c r="L44" s="30"/>
      <c r="M44" s="30"/>
      <c r="N44" s="30"/>
      <c r="O44" s="30"/>
      <c r="P44" s="30"/>
      <c r="Q44" s="30">
        <f t="shared" si="2"/>
        <v>0</v>
      </c>
    </row>
    <row r="45" spans="2:17" x14ac:dyDescent="0.25">
      <c r="B45" s="5" t="s">
        <v>34</v>
      </c>
      <c r="C45" s="6">
        <v>5432700</v>
      </c>
      <c r="D45" s="6"/>
      <c r="E45" s="30">
        <v>0</v>
      </c>
      <c r="F45" s="30">
        <v>0</v>
      </c>
      <c r="G45" s="30">
        <v>100000000</v>
      </c>
      <c r="H45" s="30">
        <v>0</v>
      </c>
      <c r="I45" s="30">
        <v>0</v>
      </c>
      <c r="J45" s="30">
        <v>0</v>
      </c>
      <c r="K45" s="30">
        <v>0</v>
      </c>
      <c r="L45" s="30"/>
      <c r="M45" s="30"/>
      <c r="N45" s="30"/>
      <c r="O45" s="30"/>
      <c r="P45" s="30"/>
      <c r="Q45" s="30">
        <f t="shared" si="2"/>
        <v>100000000</v>
      </c>
    </row>
    <row r="46" spans="2:17" x14ac:dyDescent="0.25">
      <c r="B46" s="5" t="s">
        <v>35</v>
      </c>
      <c r="C46" s="6">
        <v>0</v>
      </c>
      <c r="D46" s="6"/>
      <c r="E46" s="30">
        <v>0</v>
      </c>
      <c r="F46" s="30">
        <v>0</v>
      </c>
      <c r="G46" s="30">
        <v>0</v>
      </c>
      <c r="H46" s="30">
        <v>0</v>
      </c>
      <c r="I46" s="30">
        <v>0</v>
      </c>
      <c r="J46" s="30">
        <v>0</v>
      </c>
      <c r="K46" s="30">
        <v>0</v>
      </c>
      <c r="L46" s="30"/>
      <c r="M46" s="30"/>
      <c r="N46" s="30"/>
      <c r="O46" s="30"/>
      <c r="P46" s="30"/>
      <c r="Q46" s="30">
        <f t="shared" si="2"/>
        <v>0</v>
      </c>
    </row>
    <row r="47" spans="2:17" s="56" customFormat="1" x14ac:dyDescent="0.25">
      <c r="B47" s="27" t="s">
        <v>36</v>
      </c>
      <c r="C47" s="55">
        <f t="shared" ref="C47" si="9">+SUM(C48:C53)</f>
        <v>0</v>
      </c>
      <c r="D47" s="55"/>
      <c r="E47" s="55">
        <f>+SUM(E48:E53)</f>
        <v>100000</v>
      </c>
      <c r="F47" s="55">
        <f t="shared" ref="F47:P47" si="10">+SUM(F48:F53)</f>
        <v>0</v>
      </c>
      <c r="G47" s="55">
        <f t="shared" si="10"/>
        <v>591248000</v>
      </c>
      <c r="H47" s="55">
        <f t="shared" si="10"/>
        <v>0</v>
      </c>
      <c r="I47" s="55">
        <f t="shared" si="10"/>
        <v>0</v>
      </c>
      <c r="J47" s="55">
        <f t="shared" si="10"/>
        <v>10328483.560000001</v>
      </c>
      <c r="K47" s="55">
        <f t="shared" si="10"/>
        <v>3233333.33</v>
      </c>
      <c r="L47" s="55">
        <f t="shared" si="10"/>
        <v>0</v>
      </c>
      <c r="M47" s="55">
        <f t="shared" si="10"/>
        <v>0</v>
      </c>
      <c r="N47" s="55">
        <f t="shared" si="10"/>
        <v>0</v>
      </c>
      <c r="O47" s="55">
        <f t="shared" si="10"/>
        <v>0</v>
      </c>
      <c r="P47" s="55">
        <f t="shared" si="10"/>
        <v>0</v>
      </c>
      <c r="Q47" s="55">
        <f t="shared" si="2"/>
        <v>604909816.88999999</v>
      </c>
    </row>
    <row r="48" spans="2:17" x14ac:dyDescent="0.25">
      <c r="B48" s="5" t="s">
        <v>37</v>
      </c>
      <c r="C48" s="6">
        <v>0</v>
      </c>
      <c r="D48" s="6"/>
      <c r="E48" s="30">
        <v>100000</v>
      </c>
      <c r="F48" s="30">
        <v>0</v>
      </c>
      <c r="G48" s="30">
        <v>591248000</v>
      </c>
      <c r="H48" s="30">
        <v>0</v>
      </c>
      <c r="I48" s="30">
        <v>0</v>
      </c>
      <c r="J48" s="30">
        <v>10328483.560000001</v>
      </c>
      <c r="K48" s="30">
        <v>3233333.33</v>
      </c>
      <c r="L48" s="30"/>
      <c r="M48" s="30"/>
      <c r="N48" s="30"/>
      <c r="O48" s="30"/>
      <c r="P48" s="30"/>
      <c r="Q48" s="30">
        <f t="shared" si="2"/>
        <v>604909816.88999999</v>
      </c>
    </row>
    <row r="49" spans="2:17" x14ac:dyDescent="0.25">
      <c r="B49" s="5" t="s">
        <v>38</v>
      </c>
      <c r="C49" s="6">
        <v>0</v>
      </c>
      <c r="D49" s="6"/>
      <c r="E49" s="30">
        <v>0</v>
      </c>
      <c r="F49" s="30">
        <v>0</v>
      </c>
      <c r="G49" s="30">
        <v>0</v>
      </c>
      <c r="H49" s="30">
        <v>0</v>
      </c>
      <c r="I49" s="30">
        <v>0</v>
      </c>
      <c r="J49" s="30">
        <v>0</v>
      </c>
      <c r="K49" s="30">
        <v>0</v>
      </c>
      <c r="L49" s="30"/>
      <c r="M49" s="30"/>
      <c r="N49" s="30"/>
      <c r="O49" s="30"/>
      <c r="P49" s="30"/>
      <c r="Q49" s="30">
        <f t="shared" si="2"/>
        <v>0</v>
      </c>
    </row>
    <row r="50" spans="2:17" x14ac:dyDescent="0.25">
      <c r="B50" s="5" t="s">
        <v>39</v>
      </c>
      <c r="C50" s="6">
        <v>0</v>
      </c>
      <c r="D50" s="6"/>
      <c r="E50" s="30">
        <v>0</v>
      </c>
      <c r="F50" s="30">
        <v>0</v>
      </c>
      <c r="G50" s="30">
        <v>0</v>
      </c>
      <c r="H50" s="30">
        <v>0</v>
      </c>
      <c r="I50" s="30">
        <v>0</v>
      </c>
      <c r="J50" s="30">
        <v>0</v>
      </c>
      <c r="K50" s="30">
        <v>0</v>
      </c>
      <c r="L50" s="30"/>
      <c r="M50" s="30"/>
      <c r="N50" s="30"/>
      <c r="O50" s="30"/>
      <c r="P50" s="30"/>
      <c r="Q50" s="30">
        <f t="shared" si="2"/>
        <v>0</v>
      </c>
    </row>
    <row r="51" spans="2:17" x14ac:dyDescent="0.25">
      <c r="B51" s="5" t="s">
        <v>40</v>
      </c>
      <c r="C51" s="6">
        <v>0</v>
      </c>
      <c r="D51" s="6"/>
      <c r="E51" s="30">
        <v>0</v>
      </c>
      <c r="F51" s="30">
        <v>0</v>
      </c>
      <c r="G51" s="30">
        <v>0</v>
      </c>
      <c r="H51" s="30">
        <v>0</v>
      </c>
      <c r="I51" s="30">
        <v>0</v>
      </c>
      <c r="J51" s="30">
        <v>0</v>
      </c>
      <c r="K51" s="30">
        <v>0</v>
      </c>
      <c r="L51" s="30"/>
      <c r="M51" s="30"/>
      <c r="N51" s="30"/>
      <c r="O51" s="30"/>
      <c r="P51" s="30"/>
      <c r="Q51" s="30">
        <f t="shared" si="2"/>
        <v>0</v>
      </c>
    </row>
    <row r="52" spans="2:17" x14ac:dyDescent="0.25">
      <c r="B52" s="5" t="s">
        <v>41</v>
      </c>
      <c r="C52" s="6">
        <v>0</v>
      </c>
      <c r="D52" s="6"/>
      <c r="E52" s="30">
        <v>0</v>
      </c>
      <c r="F52" s="30">
        <v>0</v>
      </c>
      <c r="G52" s="30">
        <v>0</v>
      </c>
      <c r="H52" s="30">
        <v>0</v>
      </c>
      <c r="I52" s="30">
        <v>0</v>
      </c>
      <c r="J52" s="30">
        <v>0</v>
      </c>
      <c r="K52" s="30">
        <v>0</v>
      </c>
      <c r="L52" s="30"/>
      <c r="M52" s="30"/>
      <c r="N52" s="30"/>
      <c r="O52" s="30"/>
      <c r="P52" s="30"/>
      <c r="Q52" s="30">
        <f t="shared" si="2"/>
        <v>0</v>
      </c>
    </row>
    <row r="53" spans="2:17" x14ac:dyDescent="0.25">
      <c r="B53" s="5" t="s">
        <v>42</v>
      </c>
      <c r="C53" s="6">
        <v>0</v>
      </c>
      <c r="D53" s="6"/>
      <c r="E53" s="30">
        <v>0</v>
      </c>
      <c r="F53" s="30">
        <v>0</v>
      </c>
      <c r="G53" s="30">
        <v>0</v>
      </c>
      <c r="H53" s="30">
        <v>0</v>
      </c>
      <c r="I53" s="30">
        <v>0</v>
      </c>
      <c r="J53" s="30">
        <v>0</v>
      </c>
      <c r="K53" s="30">
        <v>0</v>
      </c>
      <c r="L53" s="30"/>
      <c r="M53" s="30"/>
      <c r="N53" s="30"/>
      <c r="O53" s="30"/>
      <c r="P53" s="30"/>
      <c r="Q53" s="30">
        <f t="shared" si="2"/>
        <v>0</v>
      </c>
    </row>
    <row r="54" spans="2:17" s="56" customFormat="1" x14ac:dyDescent="0.25">
      <c r="B54" s="27" t="s">
        <v>43</v>
      </c>
      <c r="C54" s="55">
        <f t="shared" ref="C54" si="11">+SUM(C55:C63)</f>
        <v>77000000</v>
      </c>
      <c r="D54" s="55"/>
      <c r="E54" s="55">
        <f>+SUM(E55:E63)</f>
        <v>64310</v>
      </c>
      <c r="F54" s="55">
        <f t="shared" ref="F54:P54" si="12">+SUM(F55:F63)</f>
        <v>153430641.75</v>
      </c>
      <c r="G54" s="55">
        <f t="shared" si="12"/>
        <v>96519388.75</v>
      </c>
      <c r="H54" s="55">
        <f t="shared" si="12"/>
        <v>130407798.81999999</v>
      </c>
      <c r="I54" s="55">
        <f t="shared" si="12"/>
        <v>432026799.13999999</v>
      </c>
      <c r="J54" s="55">
        <f t="shared" si="12"/>
        <v>30212686.32</v>
      </c>
      <c r="K54" s="55">
        <f t="shared" si="12"/>
        <v>73948236.760000005</v>
      </c>
      <c r="L54" s="55">
        <f t="shared" si="12"/>
        <v>0</v>
      </c>
      <c r="M54" s="55">
        <f t="shared" si="12"/>
        <v>0</v>
      </c>
      <c r="N54" s="55">
        <f t="shared" si="12"/>
        <v>0</v>
      </c>
      <c r="O54" s="55">
        <f t="shared" si="12"/>
        <v>0</v>
      </c>
      <c r="P54" s="55">
        <f t="shared" si="12"/>
        <v>0</v>
      </c>
      <c r="Q54" s="55">
        <f t="shared" si="2"/>
        <v>916609861.54000008</v>
      </c>
    </row>
    <row r="55" spans="2:17" x14ac:dyDescent="0.25">
      <c r="B55" s="5" t="s">
        <v>44</v>
      </c>
      <c r="C55" s="6">
        <v>25000000</v>
      </c>
      <c r="D55" s="6"/>
      <c r="E55" s="30">
        <v>64310</v>
      </c>
      <c r="F55" s="30">
        <v>755220</v>
      </c>
      <c r="G55" s="30">
        <v>11995</v>
      </c>
      <c r="H55" s="30">
        <v>151785.02000000002</v>
      </c>
      <c r="I55" s="30">
        <v>8772711.6400000006</v>
      </c>
      <c r="J55" s="30">
        <v>63599.99</v>
      </c>
      <c r="K55" s="30">
        <v>0</v>
      </c>
      <c r="L55" s="30"/>
      <c r="M55" s="30"/>
      <c r="N55" s="30"/>
      <c r="O55" s="30"/>
      <c r="P55" s="30"/>
      <c r="Q55" s="30">
        <f t="shared" si="2"/>
        <v>9819621.6500000004</v>
      </c>
    </row>
    <row r="56" spans="2:17" x14ac:dyDescent="0.25">
      <c r="B56" s="5" t="s">
        <v>45</v>
      </c>
      <c r="C56" s="6">
        <v>0</v>
      </c>
      <c r="D56" s="6"/>
      <c r="E56" s="30">
        <v>0</v>
      </c>
      <c r="F56" s="30">
        <v>132160</v>
      </c>
      <c r="G56" s="30">
        <v>0</v>
      </c>
      <c r="H56" s="30">
        <v>0</v>
      </c>
      <c r="I56" s="30">
        <v>0</v>
      </c>
      <c r="J56" s="30">
        <v>0</v>
      </c>
      <c r="K56" s="30">
        <v>0</v>
      </c>
      <c r="L56" s="30"/>
      <c r="M56" s="30"/>
      <c r="N56" s="30"/>
      <c r="O56" s="30"/>
      <c r="P56" s="30"/>
      <c r="Q56" s="30">
        <f t="shared" si="2"/>
        <v>132160</v>
      </c>
    </row>
    <row r="57" spans="2:17" x14ac:dyDescent="0.25">
      <c r="B57" s="5" t="s">
        <v>46</v>
      </c>
      <c r="C57" s="6">
        <v>0</v>
      </c>
      <c r="D57" s="6"/>
      <c r="E57" s="30">
        <v>0</v>
      </c>
      <c r="F57" s="30">
        <v>0</v>
      </c>
      <c r="G57" s="30">
        <v>0</v>
      </c>
      <c r="H57" s="30">
        <v>41342.300000000003</v>
      </c>
      <c r="I57" s="30">
        <v>0</v>
      </c>
      <c r="J57" s="30">
        <v>0</v>
      </c>
      <c r="K57" s="30">
        <v>0</v>
      </c>
      <c r="L57" s="30"/>
      <c r="M57" s="30"/>
      <c r="N57" s="30"/>
      <c r="O57" s="30"/>
      <c r="P57" s="30"/>
      <c r="Q57" s="30">
        <f t="shared" si="2"/>
        <v>41342.300000000003</v>
      </c>
    </row>
    <row r="58" spans="2:17" x14ac:dyDescent="0.25">
      <c r="B58" s="5" t="s">
        <v>47</v>
      </c>
      <c r="C58" s="6">
        <v>52000000</v>
      </c>
      <c r="D58" s="6"/>
      <c r="E58" s="30">
        <v>0</v>
      </c>
      <c r="F58" s="30">
        <v>0</v>
      </c>
      <c r="G58" s="30">
        <v>0</v>
      </c>
      <c r="H58" s="30">
        <v>0</v>
      </c>
      <c r="I58" s="30">
        <v>0</v>
      </c>
      <c r="J58" s="30">
        <v>583439.19999999995</v>
      </c>
      <c r="K58" s="30">
        <v>0</v>
      </c>
      <c r="L58" s="30"/>
      <c r="M58" s="30"/>
      <c r="N58" s="30"/>
      <c r="O58" s="30"/>
      <c r="P58" s="30"/>
      <c r="Q58" s="30">
        <f t="shared" si="2"/>
        <v>583439.19999999995</v>
      </c>
    </row>
    <row r="59" spans="2:17" x14ac:dyDescent="0.25">
      <c r="B59" s="5" t="s">
        <v>48</v>
      </c>
      <c r="C59" s="6">
        <v>0</v>
      </c>
      <c r="D59" s="6"/>
      <c r="E59" s="30">
        <v>0</v>
      </c>
      <c r="F59" s="30">
        <v>135228</v>
      </c>
      <c r="G59" s="30">
        <v>0</v>
      </c>
      <c r="H59" s="30">
        <v>356271.5</v>
      </c>
      <c r="I59" s="30">
        <v>0</v>
      </c>
      <c r="J59" s="30">
        <v>453636.83999999997</v>
      </c>
      <c r="K59" s="30">
        <v>111547.75999999998</v>
      </c>
      <c r="L59" s="30"/>
      <c r="M59" s="30"/>
      <c r="N59" s="30"/>
      <c r="O59" s="30"/>
      <c r="P59" s="30"/>
      <c r="Q59" s="30">
        <f t="shared" si="2"/>
        <v>1056684.0999999999</v>
      </c>
    </row>
    <row r="60" spans="2:17" x14ac:dyDescent="0.25">
      <c r="B60" s="5" t="s">
        <v>49</v>
      </c>
      <c r="C60" s="6">
        <v>0</v>
      </c>
      <c r="D60" s="6"/>
      <c r="E60" s="30">
        <v>0</v>
      </c>
      <c r="F60" s="30">
        <v>0</v>
      </c>
      <c r="G60" s="30">
        <v>424800</v>
      </c>
      <c r="H60" s="30">
        <v>0</v>
      </c>
      <c r="I60" s="30">
        <v>0</v>
      </c>
      <c r="J60" s="30">
        <v>0</v>
      </c>
      <c r="K60" s="30">
        <v>0</v>
      </c>
      <c r="L60" s="30"/>
      <c r="M60" s="30"/>
      <c r="N60" s="30"/>
      <c r="O60" s="30"/>
      <c r="P60" s="30"/>
      <c r="Q60" s="30">
        <f t="shared" si="2"/>
        <v>424800</v>
      </c>
    </row>
    <row r="61" spans="2:17" x14ac:dyDescent="0.25">
      <c r="B61" s="5" t="s">
        <v>50</v>
      </c>
      <c r="C61" s="6">
        <v>0</v>
      </c>
      <c r="D61" s="6"/>
      <c r="E61" s="30">
        <v>0</v>
      </c>
      <c r="F61" s="30">
        <v>0</v>
      </c>
      <c r="G61" s="30">
        <v>0</v>
      </c>
      <c r="H61" s="30">
        <v>0</v>
      </c>
      <c r="I61" s="30">
        <v>0</v>
      </c>
      <c r="J61" s="30">
        <v>0</v>
      </c>
      <c r="K61" s="30">
        <v>0</v>
      </c>
      <c r="L61" s="30"/>
      <c r="M61" s="30"/>
      <c r="N61" s="30"/>
      <c r="O61" s="30"/>
      <c r="P61" s="30"/>
      <c r="Q61" s="30">
        <f t="shared" si="2"/>
        <v>0</v>
      </c>
    </row>
    <row r="62" spans="2:17" x14ac:dyDescent="0.25">
      <c r="B62" s="5" t="s">
        <v>51</v>
      </c>
      <c r="C62" s="6">
        <v>0</v>
      </c>
      <c r="D62" s="6"/>
      <c r="E62" s="30">
        <v>0</v>
      </c>
      <c r="F62" s="30">
        <v>0</v>
      </c>
      <c r="G62" s="30">
        <v>0</v>
      </c>
      <c r="H62" s="30">
        <v>0</v>
      </c>
      <c r="I62" s="30">
        <v>0</v>
      </c>
      <c r="J62" s="30">
        <v>0</v>
      </c>
      <c r="K62" s="30">
        <v>0</v>
      </c>
      <c r="L62" s="30"/>
      <c r="M62" s="30"/>
      <c r="N62" s="30"/>
      <c r="O62" s="30"/>
      <c r="P62" s="30"/>
      <c r="Q62" s="30">
        <f t="shared" si="2"/>
        <v>0</v>
      </c>
    </row>
    <row r="63" spans="2:17" x14ac:dyDescent="0.25">
      <c r="B63" s="5" t="s">
        <v>52</v>
      </c>
      <c r="C63" s="6">
        <v>0</v>
      </c>
      <c r="D63" s="6"/>
      <c r="E63" s="30">
        <v>0</v>
      </c>
      <c r="F63" s="30">
        <v>152408033.75</v>
      </c>
      <c r="G63" s="30">
        <v>96082593.75</v>
      </c>
      <c r="H63" s="30">
        <v>129858400</v>
      </c>
      <c r="I63" s="30">
        <v>423254087.5</v>
      </c>
      <c r="J63" s="30">
        <v>29112010.289999999</v>
      </c>
      <c r="K63" s="30">
        <v>73836689</v>
      </c>
      <c r="L63" s="30"/>
      <c r="M63" s="30"/>
      <c r="N63" s="30"/>
      <c r="O63" s="30"/>
      <c r="P63" s="30"/>
      <c r="Q63" s="30">
        <f t="shared" si="2"/>
        <v>904551814.28999996</v>
      </c>
    </row>
    <row r="64" spans="2:17" s="56" customFormat="1" x14ac:dyDescent="0.25">
      <c r="B64" s="27" t="s">
        <v>53</v>
      </c>
      <c r="C64" s="55">
        <f t="shared" ref="C64" si="13">+SUM(C65:C68)</f>
        <v>5289877914</v>
      </c>
      <c r="D64" s="55"/>
      <c r="E64" s="55">
        <f>+SUM(E65:E68)</f>
        <v>344297022.09000003</v>
      </c>
      <c r="F64" s="55">
        <f t="shared" ref="F64:P64" si="14">+SUM(F65:F68)</f>
        <v>10001353.300000001</v>
      </c>
      <c r="G64" s="55">
        <f t="shared" si="14"/>
        <v>103099180.21000001</v>
      </c>
      <c r="H64" s="55">
        <f t="shared" si="14"/>
        <v>96648698.499999985</v>
      </c>
      <c r="I64" s="55">
        <f t="shared" si="14"/>
        <v>266501776.63999999</v>
      </c>
      <c r="J64" s="55">
        <f t="shared" si="14"/>
        <v>170751921.49000001</v>
      </c>
      <c r="K64" s="55">
        <f t="shared" si="14"/>
        <v>3513978750.9542799</v>
      </c>
      <c r="L64" s="55">
        <f t="shared" si="14"/>
        <v>0</v>
      </c>
      <c r="M64" s="55">
        <f t="shared" si="14"/>
        <v>0</v>
      </c>
      <c r="N64" s="55">
        <f t="shared" si="14"/>
        <v>0</v>
      </c>
      <c r="O64" s="55">
        <f t="shared" si="14"/>
        <v>0</v>
      </c>
      <c r="P64" s="55">
        <f t="shared" si="14"/>
        <v>0</v>
      </c>
      <c r="Q64" s="55">
        <f t="shared" si="2"/>
        <v>4505278703.1842804</v>
      </c>
    </row>
    <row r="65" spans="2:17" x14ac:dyDescent="0.25">
      <c r="B65" s="5" t="s">
        <v>54</v>
      </c>
      <c r="C65" s="6">
        <v>5289877914</v>
      </c>
      <c r="D65" s="6"/>
      <c r="E65" s="30">
        <v>344297022.09000003</v>
      </c>
      <c r="F65" s="30">
        <v>10001353.300000001</v>
      </c>
      <c r="G65" s="30">
        <v>103099180.21000001</v>
      </c>
      <c r="H65" s="30">
        <v>96648698.499999985</v>
      </c>
      <c r="I65" s="30">
        <v>266501776.63999999</v>
      </c>
      <c r="J65" s="30">
        <v>170751921.49000001</v>
      </c>
      <c r="K65" s="30">
        <v>3513978750.9542799</v>
      </c>
      <c r="L65" s="30"/>
      <c r="M65" s="30"/>
      <c r="N65" s="30"/>
      <c r="O65" s="30"/>
      <c r="P65" s="30"/>
      <c r="Q65" s="30">
        <f t="shared" si="2"/>
        <v>4505278703.1842804</v>
      </c>
    </row>
    <row r="66" spans="2:17" x14ac:dyDescent="0.25">
      <c r="B66" s="5" t="s">
        <v>55</v>
      </c>
      <c r="C66" s="6">
        <v>0</v>
      </c>
      <c r="D66" s="6"/>
      <c r="E66" s="30">
        <v>0</v>
      </c>
      <c r="F66" s="30">
        <v>0</v>
      </c>
      <c r="G66" s="30">
        <v>0</v>
      </c>
      <c r="H66" s="30">
        <v>0</v>
      </c>
      <c r="I66" s="30">
        <v>0</v>
      </c>
      <c r="J66" s="30">
        <v>0</v>
      </c>
      <c r="K66" s="30">
        <v>0</v>
      </c>
      <c r="L66" s="30"/>
      <c r="M66" s="30"/>
      <c r="N66" s="30"/>
      <c r="O66" s="30"/>
      <c r="P66" s="30"/>
      <c r="Q66" s="30">
        <f t="shared" si="2"/>
        <v>0</v>
      </c>
    </row>
    <row r="67" spans="2:17" x14ac:dyDescent="0.25">
      <c r="B67" s="5" t="s">
        <v>56</v>
      </c>
      <c r="C67" s="6">
        <v>0</v>
      </c>
      <c r="D67" s="6"/>
      <c r="E67" s="30">
        <v>0</v>
      </c>
      <c r="F67" s="30">
        <v>0</v>
      </c>
      <c r="G67" s="30">
        <v>0</v>
      </c>
      <c r="H67" s="30">
        <v>0</v>
      </c>
      <c r="I67" s="30">
        <v>0</v>
      </c>
      <c r="J67" s="30">
        <v>0</v>
      </c>
      <c r="K67" s="30">
        <v>0</v>
      </c>
      <c r="L67" s="30"/>
      <c r="M67" s="30"/>
      <c r="N67" s="30"/>
      <c r="O67" s="30"/>
      <c r="P67" s="30"/>
      <c r="Q67" s="30">
        <f t="shared" si="2"/>
        <v>0</v>
      </c>
    </row>
    <row r="68" spans="2:17" x14ac:dyDescent="0.25">
      <c r="B68" s="5" t="s">
        <v>57</v>
      </c>
      <c r="C68" s="6">
        <v>0</v>
      </c>
      <c r="D68" s="6"/>
      <c r="E68" s="30">
        <v>0</v>
      </c>
      <c r="F68" s="30">
        <v>0</v>
      </c>
      <c r="G68" s="30">
        <v>0</v>
      </c>
      <c r="H68" s="30">
        <v>0</v>
      </c>
      <c r="I68" s="30">
        <v>0</v>
      </c>
      <c r="J68" s="30">
        <v>0</v>
      </c>
      <c r="K68" s="30">
        <v>0</v>
      </c>
      <c r="L68" s="30"/>
      <c r="M68" s="30"/>
      <c r="N68" s="30"/>
      <c r="O68" s="30"/>
      <c r="P68" s="30"/>
      <c r="Q68" s="30">
        <f t="shared" si="2"/>
        <v>0</v>
      </c>
    </row>
    <row r="69" spans="2:17" s="56" customFormat="1" x14ac:dyDescent="0.25">
      <c r="B69" s="27" t="s">
        <v>58</v>
      </c>
      <c r="C69" s="55">
        <f t="shared" ref="C69" si="15">+SUM(C70:C71)</f>
        <v>0</v>
      </c>
      <c r="D69" s="55"/>
      <c r="E69" s="55">
        <f>+SUM(E70:E71)</f>
        <v>0</v>
      </c>
      <c r="F69" s="55">
        <f t="shared" ref="F69:P69" si="16">+SUM(F70:F71)</f>
        <v>0</v>
      </c>
      <c r="G69" s="55">
        <f t="shared" si="16"/>
        <v>0</v>
      </c>
      <c r="H69" s="55">
        <f t="shared" si="16"/>
        <v>0</v>
      </c>
      <c r="I69" s="55">
        <f t="shared" si="16"/>
        <v>0</v>
      </c>
      <c r="J69" s="55">
        <f t="shared" si="16"/>
        <v>0</v>
      </c>
      <c r="K69" s="55">
        <f t="shared" si="16"/>
        <v>0</v>
      </c>
      <c r="L69" s="55">
        <f t="shared" si="16"/>
        <v>0</v>
      </c>
      <c r="M69" s="55">
        <f t="shared" si="16"/>
        <v>0</v>
      </c>
      <c r="N69" s="55">
        <f t="shared" si="16"/>
        <v>0</v>
      </c>
      <c r="O69" s="55">
        <f t="shared" si="16"/>
        <v>0</v>
      </c>
      <c r="P69" s="55">
        <f t="shared" si="16"/>
        <v>0</v>
      </c>
      <c r="Q69" s="55">
        <f t="shared" si="2"/>
        <v>0</v>
      </c>
    </row>
    <row r="70" spans="2:17" x14ac:dyDescent="0.25">
      <c r="B70" s="5" t="s">
        <v>59</v>
      </c>
      <c r="C70" s="6">
        <v>0</v>
      </c>
      <c r="D70" s="6"/>
      <c r="E70" s="30">
        <v>0</v>
      </c>
      <c r="F70" s="30">
        <v>0</v>
      </c>
      <c r="G70" s="30">
        <v>0</v>
      </c>
      <c r="H70" s="30">
        <v>0</v>
      </c>
      <c r="I70" s="30">
        <v>0</v>
      </c>
      <c r="J70" s="30">
        <v>0</v>
      </c>
      <c r="K70" s="30">
        <v>0</v>
      </c>
      <c r="L70" s="30"/>
      <c r="M70" s="30"/>
      <c r="N70" s="30"/>
      <c r="O70" s="30"/>
      <c r="P70" s="30"/>
      <c r="Q70" s="30">
        <f t="shared" si="2"/>
        <v>0</v>
      </c>
    </row>
    <row r="71" spans="2:17" x14ac:dyDescent="0.25">
      <c r="B71" s="5" t="s">
        <v>60</v>
      </c>
      <c r="C71" s="6">
        <v>0</v>
      </c>
      <c r="D71" s="6"/>
      <c r="E71" s="30">
        <v>0</v>
      </c>
      <c r="F71" s="30">
        <v>0</v>
      </c>
      <c r="G71" s="30">
        <v>0</v>
      </c>
      <c r="H71" s="30">
        <v>0</v>
      </c>
      <c r="I71" s="30">
        <v>0</v>
      </c>
      <c r="J71" s="30">
        <v>0</v>
      </c>
      <c r="K71" s="30">
        <v>0</v>
      </c>
      <c r="L71" s="30"/>
      <c r="M71" s="30"/>
      <c r="N71" s="30"/>
      <c r="O71" s="30"/>
      <c r="P71" s="30"/>
      <c r="Q71" s="30">
        <f t="shared" si="2"/>
        <v>0</v>
      </c>
    </row>
    <row r="72" spans="2:17" s="56" customFormat="1" x14ac:dyDescent="0.25">
      <c r="B72" s="27" t="s">
        <v>61</v>
      </c>
      <c r="C72" s="55">
        <f t="shared" ref="C72" si="17">+SUM(C73:C76)</f>
        <v>0</v>
      </c>
      <c r="D72" s="55"/>
      <c r="E72" s="55">
        <f>+SUM(E73:E76)</f>
        <v>0</v>
      </c>
      <c r="F72" s="55">
        <f t="shared" ref="F72:P72" si="18">+SUM(F73:F76)</f>
        <v>0</v>
      </c>
      <c r="G72" s="55">
        <f t="shared" si="18"/>
        <v>97603.56</v>
      </c>
      <c r="H72" s="55">
        <f t="shared" si="18"/>
        <v>0</v>
      </c>
      <c r="I72" s="55">
        <f t="shared" si="18"/>
        <v>0</v>
      </c>
      <c r="J72" s="55">
        <f t="shared" si="18"/>
        <v>0</v>
      </c>
      <c r="K72" s="55">
        <f t="shared" si="18"/>
        <v>100</v>
      </c>
      <c r="L72" s="55">
        <f t="shared" si="18"/>
        <v>0</v>
      </c>
      <c r="M72" s="55">
        <f t="shared" si="18"/>
        <v>0</v>
      </c>
      <c r="N72" s="55">
        <f t="shared" si="18"/>
        <v>0</v>
      </c>
      <c r="O72" s="55">
        <f t="shared" si="18"/>
        <v>0</v>
      </c>
      <c r="P72" s="55">
        <f t="shared" si="18"/>
        <v>0</v>
      </c>
      <c r="Q72" s="55">
        <f t="shared" si="2"/>
        <v>97703.56</v>
      </c>
    </row>
    <row r="73" spans="2:17" x14ac:dyDescent="0.25">
      <c r="B73" s="5" t="s">
        <v>62</v>
      </c>
      <c r="C73" s="6">
        <v>0</v>
      </c>
      <c r="D73" s="6"/>
      <c r="E73" s="30">
        <v>0</v>
      </c>
      <c r="F73" s="30">
        <v>0</v>
      </c>
      <c r="G73" s="30">
        <v>0</v>
      </c>
      <c r="H73" s="30">
        <v>0</v>
      </c>
      <c r="I73" s="30">
        <v>0</v>
      </c>
      <c r="J73" s="30">
        <v>0</v>
      </c>
      <c r="K73" s="30">
        <v>0</v>
      </c>
      <c r="L73" s="30"/>
      <c r="M73" s="30"/>
      <c r="N73" s="30"/>
      <c r="O73" s="30"/>
      <c r="P73" s="30"/>
      <c r="Q73" s="30">
        <f t="shared" si="2"/>
        <v>0</v>
      </c>
    </row>
    <row r="74" spans="2:17" x14ac:dyDescent="0.25">
      <c r="B74" s="5" t="s">
        <v>63</v>
      </c>
      <c r="C74" s="6">
        <v>0</v>
      </c>
      <c r="D74" s="6"/>
      <c r="E74" s="30">
        <v>0</v>
      </c>
      <c r="F74" s="30">
        <v>0</v>
      </c>
      <c r="G74" s="30">
        <v>0</v>
      </c>
      <c r="H74" s="30">
        <v>0</v>
      </c>
      <c r="I74" s="30">
        <v>0</v>
      </c>
      <c r="J74" s="30">
        <v>0</v>
      </c>
      <c r="K74" s="30">
        <v>0</v>
      </c>
      <c r="L74" s="30"/>
      <c r="M74" s="30"/>
      <c r="N74" s="30"/>
      <c r="O74" s="30"/>
      <c r="P74" s="30"/>
      <c r="Q74" s="30">
        <f t="shared" si="2"/>
        <v>0</v>
      </c>
    </row>
    <row r="75" spans="2:17" x14ac:dyDescent="0.25">
      <c r="B75" s="5" t="s">
        <v>101</v>
      </c>
      <c r="C75" s="6">
        <v>0</v>
      </c>
      <c r="D75" s="6"/>
      <c r="E75" s="30">
        <v>0</v>
      </c>
      <c r="F75" s="30">
        <v>0</v>
      </c>
      <c r="G75" s="30">
        <v>97603.56</v>
      </c>
      <c r="H75" s="30">
        <v>0</v>
      </c>
      <c r="I75" s="30">
        <v>0</v>
      </c>
      <c r="J75" s="30">
        <v>0</v>
      </c>
      <c r="K75" s="30">
        <v>100</v>
      </c>
      <c r="L75" s="30"/>
      <c r="M75" s="30"/>
      <c r="N75" s="30"/>
      <c r="O75" s="30"/>
      <c r="P75" s="30"/>
      <c r="Q75" s="30">
        <f t="shared" si="2"/>
        <v>97703.56</v>
      </c>
    </row>
    <row r="76" spans="2:17" x14ac:dyDescent="0.25">
      <c r="B76" s="5" t="s">
        <v>64</v>
      </c>
      <c r="C76" s="6">
        <v>0</v>
      </c>
      <c r="D76" s="6"/>
      <c r="E76" s="30">
        <v>0</v>
      </c>
      <c r="F76" s="30">
        <v>0</v>
      </c>
      <c r="G76" s="30">
        <v>0</v>
      </c>
      <c r="H76" s="30">
        <v>0</v>
      </c>
      <c r="I76" s="30">
        <v>0</v>
      </c>
      <c r="J76" s="30">
        <v>0</v>
      </c>
      <c r="K76" s="30">
        <v>0</v>
      </c>
      <c r="L76" s="30"/>
      <c r="M76" s="30"/>
      <c r="N76" s="30"/>
      <c r="O76" s="30"/>
      <c r="P76" s="30"/>
      <c r="Q76" s="30">
        <f t="shared" si="2"/>
        <v>0</v>
      </c>
    </row>
    <row r="77" spans="2:17" x14ac:dyDescent="0.25">
      <c r="B77" s="1" t="s">
        <v>69</v>
      </c>
      <c r="C77" s="2"/>
      <c r="D77" s="2"/>
      <c r="E77" s="31"/>
      <c r="F77" s="31"/>
      <c r="G77" s="31"/>
      <c r="H77" s="31"/>
      <c r="I77" s="31"/>
      <c r="J77" s="31"/>
      <c r="K77" s="31"/>
      <c r="L77" s="31"/>
      <c r="M77" s="31"/>
      <c r="N77" s="31"/>
      <c r="O77" s="31"/>
      <c r="P77" s="31"/>
      <c r="Q77" s="31"/>
    </row>
    <row r="78" spans="2:17" s="56" customFormat="1" x14ac:dyDescent="0.25">
      <c r="B78" s="27" t="s">
        <v>70</v>
      </c>
      <c r="C78" s="55">
        <f t="shared" ref="C78" si="19">+SUM(C79:C80)</f>
        <v>0</v>
      </c>
      <c r="D78" s="55"/>
      <c r="E78" s="55">
        <f>+SUM(E79:E80)</f>
        <v>0</v>
      </c>
      <c r="F78" s="55">
        <f t="shared" ref="F78:P78" si="20">+SUM(F79:F80)</f>
        <v>0</v>
      </c>
      <c r="G78" s="55">
        <f t="shared" si="20"/>
        <v>0</v>
      </c>
      <c r="H78" s="55">
        <f t="shared" si="20"/>
        <v>0</v>
      </c>
      <c r="I78" s="55">
        <f t="shared" si="20"/>
        <v>0</v>
      </c>
      <c r="J78" s="55">
        <f t="shared" si="20"/>
        <v>0</v>
      </c>
      <c r="K78" s="55">
        <f t="shared" si="20"/>
        <v>0</v>
      </c>
      <c r="L78" s="55">
        <f t="shared" si="20"/>
        <v>0</v>
      </c>
      <c r="M78" s="55">
        <f t="shared" si="20"/>
        <v>0</v>
      </c>
      <c r="N78" s="55">
        <f t="shared" si="20"/>
        <v>0</v>
      </c>
      <c r="O78" s="55">
        <f t="shared" si="20"/>
        <v>0</v>
      </c>
      <c r="P78" s="55">
        <f t="shared" si="20"/>
        <v>0</v>
      </c>
      <c r="Q78" s="55">
        <f t="shared" si="2"/>
        <v>0</v>
      </c>
    </row>
    <row r="79" spans="2:17" x14ac:dyDescent="0.25">
      <c r="B79" s="5" t="s">
        <v>71</v>
      </c>
      <c r="C79" s="6">
        <v>0</v>
      </c>
      <c r="D79" s="6"/>
      <c r="E79" s="30">
        <v>0</v>
      </c>
      <c r="F79" s="30">
        <v>0</v>
      </c>
      <c r="G79" s="30">
        <v>0</v>
      </c>
      <c r="H79" s="30">
        <v>0</v>
      </c>
      <c r="I79" s="30">
        <v>0</v>
      </c>
      <c r="J79" s="30">
        <v>0</v>
      </c>
      <c r="K79" s="30">
        <v>0</v>
      </c>
      <c r="L79" s="30"/>
      <c r="M79" s="30"/>
      <c r="N79" s="30"/>
      <c r="O79" s="30"/>
      <c r="P79" s="30"/>
      <c r="Q79" s="30">
        <f t="shared" ref="Q79:Q85" si="21">+SUM(E79:P79)</f>
        <v>0</v>
      </c>
    </row>
    <row r="80" spans="2:17" x14ac:dyDescent="0.25">
      <c r="B80" s="5" t="s">
        <v>72</v>
      </c>
      <c r="C80" s="6">
        <v>0</v>
      </c>
      <c r="D80" s="6"/>
      <c r="E80" s="30">
        <v>0</v>
      </c>
      <c r="F80" s="30">
        <v>0</v>
      </c>
      <c r="G80" s="30">
        <v>0</v>
      </c>
      <c r="H80" s="30">
        <v>0</v>
      </c>
      <c r="I80" s="30">
        <v>0</v>
      </c>
      <c r="J80" s="30">
        <v>0</v>
      </c>
      <c r="K80" s="30">
        <v>0</v>
      </c>
      <c r="L80" s="30"/>
      <c r="M80" s="30"/>
      <c r="N80" s="30"/>
      <c r="O80" s="30"/>
      <c r="P80" s="30"/>
      <c r="Q80" s="30">
        <f t="shared" si="21"/>
        <v>0</v>
      </c>
    </row>
    <row r="81" spans="2:17" s="56" customFormat="1" x14ac:dyDescent="0.25">
      <c r="B81" s="27" t="s">
        <v>73</v>
      </c>
      <c r="C81" s="55">
        <f t="shared" ref="C81" si="22">+SUM(C82:C83)</f>
        <v>0</v>
      </c>
      <c r="D81" s="55"/>
      <c r="E81" s="55">
        <f>+SUM(E82:E83)</f>
        <v>0</v>
      </c>
      <c r="F81" s="55">
        <f t="shared" ref="F81:P81" si="23">+SUM(F82:F83)</f>
        <v>21000</v>
      </c>
      <c r="G81" s="55">
        <f t="shared" si="23"/>
        <v>1553032.0599999998</v>
      </c>
      <c r="H81" s="55">
        <f t="shared" si="23"/>
        <v>406914.88</v>
      </c>
      <c r="I81" s="55">
        <f t="shared" si="23"/>
        <v>2060350.07</v>
      </c>
      <c r="J81" s="55">
        <f t="shared" si="23"/>
        <v>3275308.7</v>
      </c>
      <c r="K81" s="55">
        <f t="shared" si="23"/>
        <v>5334900.17</v>
      </c>
      <c r="L81" s="55">
        <f t="shared" si="23"/>
        <v>0</v>
      </c>
      <c r="M81" s="55">
        <f t="shared" si="23"/>
        <v>0</v>
      </c>
      <c r="N81" s="55">
        <f t="shared" si="23"/>
        <v>0</v>
      </c>
      <c r="O81" s="55">
        <f t="shared" si="23"/>
        <v>0</v>
      </c>
      <c r="P81" s="55">
        <f t="shared" si="23"/>
        <v>0</v>
      </c>
      <c r="Q81" s="55">
        <f t="shared" si="21"/>
        <v>12651505.879999999</v>
      </c>
    </row>
    <row r="82" spans="2:17" x14ac:dyDescent="0.25">
      <c r="B82" s="5" t="s">
        <v>74</v>
      </c>
      <c r="C82" s="6">
        <v>0</v>
      </c>
      <c r="D82" s="6"/>
      <c r="E82" s="30">
        <v>0</v>
      </c>
      <c r="F82" s="30">
        <v>21000</v>
      </c>
      <c r="G82" s="30">
        <v>1553032.0599999998</v>
      </c>
      <c r="H82" s="30">
        <v>406914.88</v>
      </c>
      <c r="I82" s="30">
        <v>2060350.07</v>
      </c>
      <c r="J82" s="30">
        <v>3275308.7</v>
      </c>
      <c r="K82" s="30">
        <v>5334900.17</v>
      </c>
      <c r="L82" s="30"/>
      <c r="M82" s="30"/>
      <c r="N82" s="30"/>
      <c r="O82" s="30"/>
      <c r="P82" s="30"/>
      <c r="Q82" s="30">
        <f t="shared" si="21"/>
        <v>12651505.879999999</v>
      </c>
    </row>
    <row r="83" spans="2:17" x14ac:dyDescent="0.25">
      <c r="B83" s="5" t="s">
        <v>75</v>
      </c>
      <c r="C83" s="6">
        <v>0</v>
      </c>
      <c r="D83" s="6"/>
      <c r="E83" s="30">
        <v>0</v>
      </c>
      <c r="F83" s="30">
        <v>0</v>
      </c>
      <c r="G83" s="30">
        <v>0</v>
      </c>
      <c r="H83" s="30">
        <v>0</v>
      </c>
      <c r="I83" s="30">
        <v>0</v>
      </c>
      <c r="J83" s="30">
        <v>0</v>
      </c>
      <c r="K83" s="30">
        <v>0</v>
      </c>
      <c r="L83" s="30"/>
      <c r="M83" s="30"/>
      <c r="N83" s="30"/>
      <c r="O83" s="30"/>
      <c r="P83" s="30"/>
      <c r="Q83" s="30">
        <f t="shared" si="21"/>
        <v>0</v>
      </c>
    </row>
    <row r="84" spans="2:17" s="56" customFormat="1" x14ac:dyDescent="0.25">
      <c r="B84" s="27" t="s">
        <v>76</v>
      </c>
      <c r="C84" s="55">
        <f t="shared" ref="C84" si="24">+SUM(C85)</f>
        <v>0</v>
      </c>
      <c r="D84" s="55"/>
      <c r="E84" s="55">
        <f>+SUM(E85)</f>
        <v>0</v>
      </c>
      <c r="F84" s="55">
        <f t="shared" ref="F84:P84" si="25">+SUM(F85)</f>
        <v>0</v>
      </c>
      <c r="G84" s="55">
        <f t="shared" si="25"/>
        <v>0</v>
      </c>
      <c r="H84" s="55">
        <f t="shared" si="25"/>
        <v>0</v>
      </c>
      <c r="I84" s="55">
        <f t="shared" si="25"/>
        <v>0</v>
      </c>
      <c r="J84" s="55">
        <f t="shared" si="25"/>
        <v>0</v>
      </c>
      <c r="K84" s="55">
        <f t="shared" si="25"/>
        <v>0</v>
      </c>
      <c r="L84" s="55">
        <f t="shared" si="25"/>
        <v>0</v>
      </c>
      <c r="M84" s="55">
        <f t="shared" si="25"/>
        <v>0</v>
      </c>
      <c r="N84" s="55">
        <f t="shared" si="25"/>
        <v>0</v>
      </c>
      <c r="O84" s="55">
        <f t="shared" si="25"/>
        <v>0</v>
      </c>
      <c r="P84" s="55">
        <f t="shared" si="25"/>
        <v>0</v>
      </c>
      <c r="Q84" s="55">
        <f t="shared" si="21"/>
        <v>0</v>
      </c>
    </row>
    <row r="85" spans="2:17" x14ac:dyDescent="0.25">
      <c r="B85" s="5" t="s">
        <v>77</v>
      </c>
      <c r="C85" s="6">
        <v>0</v>
      </c>
      <c r="D85" s="6"/>
      <c r="E85" s="30">
        <v>0</v>
      </c>
      <c r="F85" s="30">
        <v>0</v>
      </c>
      <c r="G85" s="30">
        <v>0</v>
      </c>
      <c r="H85" s="30">
        <v>0</v>
      </c>
      <c r="I85" s="30">
        <v>0</v>
      </c>
      <c r="J85" s="30">
        <v>0</v>
      </c>
      <c r="K85" s="30">
        <v>0</v>
      </c>
      <c r="L85" s="30"/>
      <c r="M85" s="30"/>
      <c r="N85" s="30"/>
      <c r="O85" s="30"/>
      <c r="P85" s="30"/>
      <c r="Q85" s="30">
        <f t="shared" si="21"/>
        <v>0</v>
      </c>
    </row>
    <row r="86" spans="2:17" x14ac:dyDescent="0.25">
      <c r="B86" s="32" t="s">
        <v>65</v>
      </c>
      <c r="C86" s="33">
        <f t="shared" ref="C86" si="26">+C84+C81+C78+C72+C69+C64+C54+C47+C38+C28+C18+C12</f>
        <v>6178990589.25</v>
      </c>
      <c r="D86" s="33"/>
      <c r="E86" s="33">
        <f>+E84+E81+E78+E72+E69+E64+E54+E47+E38+E28+E18+E12</f>
        <v>1115434727.3499999</v>
      </c>
      <c r="F86" s="33">
        <f t="shared" ref="F86:Q86" si="27">+F84+F81+F78+F72+F69+F64+F54+F47+F38+F28+F18+F12</f>
        <v>241089868.10000005</v>
      </c>
      <c r="G86" s="33">
        <f t="shared" si="27"/>
        <v>278346661.51600003</v>
      </c>
      <c r="H86" s="33">
        <f t="shared" si="27"/>
        <v>301971937.36800003</v>
      </c>
      <c r="I86" s="33">
        <f t="shared" si="27"/>
        <v>800686019.7299999</v>
      </c>
      <c r="J86" s="33">
        <f t="shared" si="27"/>
        <v>362063764.42400002</v>
      </c>
      <c r="K86" s="33">
        <f t="shared" si="27"/>
        <v>3756663811.6338797</v>
      </c>
      <c r="L86" s="33">
        <f t="shared" si="27"/>
        <v>0</v>
      </c>
      <c r="M86" s="33">
        <f t="shared" si="27"/>
        <v>0</v>
      </c>
      <c r="N86" s="33">
        <f t="shared" si="27"/>
        <v>0</v>
      </c>
      <c r="O86" s="33">
        <f t="shared" si="27"/>
        <v>0</v>
      </c>
      <c r="P86" s="33">
        <f t="shared" si="27"/>
        <v>0</v>
      </c>
      <c r="Q86" s="33">
        <f t="shared" si="27"/>
        <v>6856256790.1218805</v>
      </c>
    </row>
    <row r="88" spans="2:17" x14ac:dyDescent="0.25">
      <c r="C88" s="57"/>
    </row>
    <row r="89" spans="2:17" ht="25.5" customHeight="1" x14ac:dyDescent="0.25">
      <c r="B89" s="59" t="s">
        <v>106</v>
      </c>
      <c r="C89" s="59"/>
      <c r="D89" s="58"/>
    </row>
    <row r="90" spans="2:17" ht="22.5" customHeight="1" x14ac:dyDescent="0.25">
      <c r="B90" s="59"/>
      <c r="C90" s="59"/>
      <c r="D90" s="58"/>
    </row>
    <row r="100" spans="3:16" x14ac:dyDescent="0.25">
      <c r="O100" s="35"/>
      <c r="P100" s="35"/>
    </row>
    <row r="101" spans="3:16" ht="18.75" x14ac:dyDescent="0.25">
      <c r="C101" s="34" t="s">
        <v>104</v>
      </c>
      <c r="I101" s="36" t="s">
        <v>105</v>
      </c>
      <c r="J101" s="37"/>
      <c r="K101" s="37"/>
    </row>
  </sheetData>
  <mergeCells count="10">
    <mergeCell ref="B89:C90"/>
    <mergeCell ref="B7:Q7"/>
    <mergeCell ref="E9:Q9"/>
    <mergeCell ref="B3:Q3"/>
    <mergeCell ref="B4:Q4"/>
    <mergeCell ref="B9:B10"/>
    <mergeCell ref="C9:C10"/>
    <mergeCell ref="D9:D10"/>
    <mergeCell ref="B5:Q5"/>
    <mergeCell ref="B6:Q6"/>
  </mergeCells>
  <pageMargins left="0.70866141732283472" right="0.47244094488188981" top="0.43307086614173229" bottom="0.74803149606299213" header="0.31496062992125984" footer="0.31496062992125984"/>
  <pageSetup paperSize="5" scale="47" fitToHeight="0" orientation="landscape" r:id="rId1"/>
  <headerFooter>
    <oddFooter>&amp;RPág. &amp;P / &amp;N</oddFooter>
  </headerFooter>
  <rowBreaks count="1" manualBreakCount="1">
    <brk id="65" min="1" max="16" man="1"/>
  </rowBreaks>
  <ignoredErrors>
    <ignoredError sqref="E18 E28 E38 E47 E54 E64 E69 E72 E81 E84:F84 F77:F78 F12 G77:G78 G12 F72 H18 H69 H81 H28 I18 J18 K18 C18 F18 G18 I28 J28 K28 C28 F28 G28 H38 I38 J38 K38 C38 F38 G38 H47 I47 J47 K47 C47 F47 G47 H54 I54 J54 K54 C54 F54 G54 H64 I64 J64 K64 C64 F64 G64 I69 J69 K69 C69 F69 G69 H72 I72 J72 K72 C72 G72 I77:I78 J77:J78 K77:K78 C77:C78 F81 G81 I81 J81 K81 C81 H84 G84 I84 J84 K84 C8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E6CAF-C0CD-4B08-A12B-D7629B3F0973}">
  <dimension ref="C3:Q84"/>
  <sheetViews>
    <sheetView showGridLines="0" zoomScale="70" zoomScaleNormal="70" workbookViewId="0">
      <selection activeCell="J19" sqref="J19"/>
    </sheetView>
  </sheetViews>
  <sheetFormatPr baseColWidth="10" defaultColWidth="11.42578125" defaultRowHeight="15" x14ac:dyDescent="0.25"/>
  <cols>
    <col min="3" max="3" width="93.7109375" bestFit="1" customWidth="1"/>
    <col min="12" max="12" width="13.7109375" customWidth="1"/>
    <col min="14" max="14" width="13.28515625" customWidth="1"/>
    <col min="15" max="15" width="13.42578125" customWidth="1"/>
  </cols>
  <sheetData>
    <row r="3" spans="3:17" ht="28.5" customHeight="1" x14ac:dyDescent="0.25">
      <c r="C3" s="40" t="s">
        <v>78</v>
      </c>
      <c r="D3" s="41"/>
      <c r="E3" s="41"/>
      <c r="F3" s="41"/>
      <c r="G3" s="41"/>
      <c r="H3" s="41"/>
      <c r="I3" s="41"/>
      <c r="J3" s="41"/>
      <c r="K3" s="41"/>
      <c r="L3" s="41"/>
      <c r="M3" s="41"/>
      <c r="N3" s="41"/>
      <c r="O3" s="41"/>
      <c r="P3" s="41"/>
    </row>
    <row r="4" spans="3:17" ht="21" customHeight="1" x14ac:dyDescent="0.25">
      <c r="C4" s="38" t="s">
        <v>67</v>
      </c>
      <c r="D4" s="39"/>
      <c r="E4" s="39"/>
      <c r="F4" s="39"/>
      <c r="G4" s="39"/>
      <c r="H4" s="39"/>
      <c r="I4" s="39"/>
      <c r="J4" s="39"/>
      <c r="K4" s="39"/>
      <c r="L4" s="39"/>
      <c r="M4" s="39"/>
      <c r="N4" s="39"/>
      <c r="O4" s="39"/>
      <c r="P4" s="39"/>
    </row>
    <row r="5" spans="3:17" ht="15.75" x14ac:dyDescent="0.25">
      <c r="C5" s="47" t="s">
        <v>68</v>
      </c>
      <c r="D5" s="48"/>
      <c r="E5" s="48"/>
      <c r="F5" s="48"/>
      <c r="G5" s="48"/>
      <c r="H5" s="48"/>
      <c r="I5" s="48"/>
      <c r="J5" s="48"/>
      <c r="K5" s="48"/>
      <c r="L5" s="48"/>
      <c r="M5" s="48"/>
      <c r="N5" s="48"/>
      <c r="O5" s="48"/>
      <c r="P5" s="48"/>
    </row>
    <row r="6" spans="3:17" ht="15.75" customHeight="1" x14ac:dyDescent="0.25">
      <c r="C6" s="42" t="s">
        <v>95</v>
      </c>
      <c r="D6" s="43"/>
      <c r="E6" s="43"/>
      <c r="F6" s="43"/>
      <c r="G6" s="43"/>
      <c r="H6" s="43"/>
      <c r="I6" s="43"/>
      <c r="J6" s="43"/>
      <c r="K6" s="43"/>
      <c r="L6" s="43"/>
      <c r="M6" s="43"/>
      <c r="N6" s="43"/>
      <c r="O6" s="43"/>
      <c r="P6" s="43"/>
    </row>
    <row r="7" spans="3:17" ht="15.75" customHeight="1" x14ac:dyDescent="0.25">
      <c r="C7" s="43" t="s">
        <v>80</v>
      </c>
      <c r="D7" s="43"/>
      <c r="E7" s="43"/>
      <c r="F7" s="43"/>
      <c r="G7" s="43"/>
      <c r="H7" s="43"/>
      <c r="I7" s="43"/>
      <c r="J7" s="43"/>
      <c r="K7" s="43"/>
      <c r="L7" s="43"/>
      <c r="M7" s="43"/>
      <c r="N7" s="43"/>
      <c r="O7" s="43"/>
      <c r="P7" s="43"/>
    </row>
    <row r="9" spans="3:17" ht="23.25" customHeight="1" x14ac:dyDescent="0.25">
      <c r="C9" s="7" t="s">
        <v>66</v>
      </c>
      <c r="D9" s="18" t="s">
        <v>82</v>
      </c>
      <c r="E9" s="18" t="s">
        <v>83</v>
      </c>
      <c r="F9" s="18" t="s">
        <v>84</v>
      </c>
      <c r="G9" s="18" t="s">
        <v>85</v>
      </c>
      <c r="H9" s="19" t="s">
        <v>86</v>
      </c>
      <c r="I9" s="18" t="s">
        <v>87</v>
      </c>
      <c r="J9" s="19" t="s">
        <v>88</v>
      </c>
      <c r="K9" s="18" t="s">
        <v>89</v>
      </c>
      <c r="L9" s="18" t="s">
        <v>90</v>
      </c>
      <c r="M9" s="18" t="s">
        <v>91</v>
      </c>
      <c r="N9" s="18" t="s">
        <v>92</v>
      </c>
      <c r="O9" s="19" t="s">
        <v>93</v>
      </c>
      <c r="P9" s="18" t="s">
        <v>81</v>
      </c>
    </row>
    <row r="10" spans="3:17" x14ac:dyDescent="0.25">
      <c r="C10" s="1" t="s">
        <v>0</v>
      </c>
      <c r="D10" s="2"/>
      <c r="E10" s="2"/>
      <c r="F10" s="2"/>
      <c r="G10" s="2"/>
      <c r="H10" s="2"/>
      <c r="I10" s="2"/>
      <c r="J10" s="2"/>
      <c r="K10" s="2"/>
      <c r="L10" s="2"/>
      <c r="M10" s="2"/>
      <c r="N10" s="2"/>
      <c r="O10" s="2"/>
      <c r="P10" s="2"/>
    </row>
    <row r="11" spans="3:17" x14ac:dyDescent="0.25">
      <c r="C11" s="3" t="s">
        <v>1</v>
      </c>
    </row>
    <row r="12" spans="3:17" x14ac:dyDescent="0.25">
      <c r="C12" s="5" t="s">
        <v>2</v>
      </c>
    </row>
    <row r="13" spans="3:17" x14ac:dyDescent="0.25">
      <c r="C13" s="5" t="s">
        <v>3</v>
      </c>
      <c r="E13" s="16"/>
    </row>
    <row r="14" spans="3:17" x14ac:dyDescent="0.25">
      <c r="C14" s="5" t="s">
        <v>4</v>
      </c>
      <c r="Q14" s="17"/>
    </row>
    <row r="15" spans="3:17" x14ac:dyDescent="0.25">
      <c r="C15" s="5" t="s">
        <v>5</v>
      </c>
    </row>
    <row r="16" spans="3:17" x14ac:dyDescent="0.25">
      <c r="C16" s="5" t="s">
        <v>6</v>
      </c>
    </row>
    <row r="17" spans="3:3" x14ac:dyDescent="0.25">
      <c r="C17" s="3" t="s">
        <v>7</v>
      </c>
    </row>
    <row r="18" spans="3:3" x14ac:dyDescent="0.25">
      <c r="C18" s="5" t="s">
        <v>8</v>
      </c>
    </row>
    <row r="19" spans="3:3" x14ac:dyDescent="0.25">
      <c r="C19" s="5" t="s">
        <v>9</v>
      </c>
    </row>
    <row r="20" spans="3:3" x14ac:dyDescent="0.25">
      <c r="C20" s="5" t="s">
        <v>10</v>
      </c>
    </row>
    <row r="21" spans="3:3" x14ac:dyDescent="0.25">
      <c r="C21" s="5" t="s">
        <v>11</v>
      </c>
    </row>
    <row r="22" spans="3:3" x14ac:dyDescent="0.25">
      <c r="C22" s="5" t="s">
        <v>12</v>
      </c>
    </row>
    <row r="23" spans="3:3" x14ac:dyDescent="0.25">
      <c r="C23" s="5" t="s">
        <v>13</v>
      </c>
    </row>
    <row r="24" spans="3:3" x14ac:dyDescent="0.25">
      <c r="C24" s="5" t="s">
        <v>14</v>
      </c>
    </row>
    <row r="25" spans="3:3" x14ac:dyDescent="0.25">
      <c r="C25" s="5" t="s">
        <v>15</v>
      </c>
    </row>
    <row r="26" spans="3:3" x14ac:dyDescent="0.25">
      <c r="C26" s="5" t="s">
        <v>16</v>
      </c>
    </row>
    <row r="27" spans="3:3" x14ac:dyDescent="0.25">
      <c r="C27" s="3" t="s">
        <v>17</v>
      </c>
    </row>
    <row r="28" spans="3:3" x14ac:dyDescent="0.25">
      <c r="C28" s="5" t="s">
        <v>18</v>
      </c>
    </row>
    <row r="29" spans="3:3" x14ac:dyDescent="0.25">
      <c r="C29" s="5" t="s">
        <v>19</v>
      </c>
    </row>
    <row r="30" spans="3:3" x14ac:dyDescent="0.25">
      <c r="C30" s="5" t="s">
        <v>20</v>
      </c>
    </row>
    <row r="31" spans="3:3" x14ac:dyDescent="0.25">
      <c r="C31" s="5" t="s">
        <v>21</v>
      </c>
    </row>
    <row r="32" spans="3:3" x14ac:dyDescent="0.25">
      <c r="C32" s="5" t="s">
        <v>22</v>
      </c>
    </row>
    <row r="33" spans="3:3" x14ac:dyDescent="0.25">
      <c r="C33" s="5" t="s">
        <v>23</v>
      </c>
    </row>
    <row r="34" spans="3:3" x14ac:dyDescent="0.25">
      <c r="C34" s="5" t="s">
        <v>24</v>
      </c>
    </row>
    <row r="35" spans="3:3" x14ac:dyDescent="0.25">
      <c r="C35" s="5" t="s">
        <v>25</v>
      </c>
    </row>
    <row r="36" spans="3:3" x14ac:dyDescent="0.25">
      <c r="C36" s="5" t="s">
        <v>26</v>
      </c>
    </row>
    <row r="37" spans="3:3" x14ac:dyDescent="0.25">
      <c r="C37" s="3" t="s">
        <v>27</v>
      </c>
    </row>
    <row r="38" spans="3:3" x14ac:dyDescent="0.25">
      <c r="C38" s="5" t="s">
        <v>28</v>
      </c>
    </row>
    <row r="39" spans="3:3" x14ac:dyDescent="0.25">
      <c r="C39" s="5" t="s">
        <v>29</v>
      </c>
    </row>
    <row r="40" spans="3:3" x14ac:dyDescent="0.25">
      <c r="C40" s="5" t="s">
        <v>30</v>
      </c>
    </row>
    <row r="41" spans="3:3" x14ac:dyDescent="0.25">
      <c r="C41" s="5" t="s">
        <v>31</v>
      </c>
    </row>
    <row r="42" spans="3:3" x14ac:dyDescent="0.25">
      <c r="C42" s="5" t="s">
        <v>32</v>
      </c>
    </row>
    <row r="43" spans="3:3" x14ac:dyDescent="0.25">
      <c r="C43" s="5" t="s">
        <v>33</v>
      </c>
    </row>
    <row r="44" spans="3:3" x14ac:dyDescent="0.25">
      <c r="C44" s="5" t="s">
        <v>34</v>
      </c>
    </row>
    <row r="45" spans="3:3" x14ac:dyDescent="0.25">
      <c r="C45" s="5" t="s">
        <v>35</v>
      </c>
    </row>
    <row r="46" spans="3:3" x14ac:dyDescent="0.25">
      <c r="C46" s="3" t="s">
        <v>36</v>
      </c>
    </row>
    <row r="47" spans="3:3" x14ac:dyDescent="0.25">
      <c r="C47" s="5" t="s">
        <v>37</v>
      </c>
    </row>
    <row r="48" spans="3:3" x14ac:dyDescent="0.25">
      <c r="C48" s="5" t="s">
        <v>38</v>
      </c>
    </row>
    <row r="49" spans="3:3" x14ac:dyDescent="0.25">
      <c r="C49" s="5" t="s">
        <v>39</v>
      </c>
    </row>
    <row r="50" spans="3:3" x14ac:dyDescent="0.25">
      <c r="C50" s="5" t="s">
        <v>40</v>
      </c>
    </row>
    <row r="51" spans="3:3" x14ac:dyDescent="0.25">
      <c r="C51" s="5" t="s">
        <v>41</v>
      </c>
    </row>
    <row r="52" spans="3:3" x14ac:dyDescent="0.25">
      <c r="C52" s="5" t="s">
        <v>42</v>
      </c>
    </row>
    <row r="53" spans="3:3" x14ac:dyDescent="0.25">
      <c r="C53" s="3" t="s">
        <v>43</v>
      </c>
    </row>
    <row r="54" spans="3:3" x14ac:dyDescent="0.25">
      <c r="C54" s="5" t="s">
        <v>44</v>
      </c>
    </row>
    <row r="55" spans="3:3" x14ac:dyDescent="0.25">
      <c r="C55" s="5" t="s">
        <v>45</v>
      </c>
    </row>
    <row r="56" spans="3:3" x14ac:dyDescent="0.25">
      <c r="C56" s="5" t="s">
        <v>46</v>
      </c>
    </row>
    <row r="57" spans="3:3" x14ac:dyDescent="0.25">
      <c r="C57" s="5" t="s">
        <v>47</v>
      </c>
    </row>
    <row r="58" spans="3:3" x14ac:dyDescent="0.25">
      <c r="C58" s="5" t="s">
        <v>48</v>
      </c>
    </row>
    <row r="59" spans="3:3" x14ac:dyDescent="0.25">
      <c r="C59" s="5" t="s">
        <v>49</v>
      </c>
    </row>
    <row r="60" spans="3:3" x14ac:dyDescent="0.25">
      <c r="C60" s="5" t="s">
        <v>50</v>
      </c>
    </row>
    <row r="61" spans="3:3" x14ac:dyDescent="0.25">
      <c r="C61" s="5" t="s">
        <v>51</v>
      </c>
    </row>
    <row r="62" spans="3:3" x14ac:dyDescent="0.25">
      <c r="C62" s="5" t="s">
        <v>52</v>
      </c>
    </row>
    <row r="63" spans="3:3" x14ac:dyDescent="0.25">
      <c r="C63" s="3" t="s">
        <v>53</v>
      </c>
    </row>
    <row r="64" spans="3:3" x14ac:dyDescent="0.25">
      <c r="C64" s="5" t="s">
        <v>54</v>
      </c>
    </row>
    <row r="65" spans="3:16" x14ac:dyDescent="0.25">
      <c r="C65" s="5" t="s">
        <v>55</v>
      </c>
    </row>
    <row r="66" spans="3:16" x14ac:dyDescent="0.25">
      <c r="C66" s="5" t="s">
        <v>56</v>
      </c>
    </row>
    <row r="67" spans="3:16" x14ac:dyDescent="0.25">
      <c r="C67" s="5" t="s">
        <v>57</v>
      </c>
    </row>
    <row r="68" spans="3:16" x14ac:dyDescent="0.25">
      <c r="C68" s="3" t="s">
        <v>58</v>
      </c>
    </row>
    <row r="69" spans="3:16" x14ac:dyDescent="0.25">
      <c r="C69" s="5" t="s">
        <v>59</v>
      </c>
    </row>
    <row r="70" spans="3:16" x14ac:dyDescent="0.25">
      <c r="C70" s="5" t="s">
        <v>60</v>
      </c>
    </row>
    <row r="71" spans="3:16" x14ac:dyDescent="0.25">
      <c r="C71" s="3" t="s">
        <v>61</v>
      </c>
    </row>
    <row r="72" spans="3:16" x14ac:dyDescent="0.25">
      <c r="C72" s="5" t="s">
        <v>62</v>
      </c>
    </row>
    <row r="73" spans="3:16" x14ac:dyDescent="0.25">
      <c r="C73" s="5" t="s">
        <v>63</v>
      </c>
    </row>
    <row r="74" spans="3:16" x14ac:dyDescent="0.25">
      <c r="C74" s="5" t="s">
        <v>64</v>
      </c>
    </row>
    <row r="75" spans="3:16" x14ac:dyDescent="0.25">
      <c r="C75" s="1" t="s">
        <v>69</v>
      </c>
      <c r="D75" s="2"/>
      <c r="E75" s="2"/>
      <c r="F75" s="2"/>
      <c r="G75" s="2"/>
      <c r="H75" s="2"/>
      <c r="I75" s="2"/>
      <c r="J75" s="2"/>
      <c r="K75" s="2"/>
      <c r="L75" s="2"/>
      <c r="M75" s="2"/>
      <c r="N75" s="2"/>
      <c r="O75" s="2"/>
      <c r="P75" s="2"/>
    </row>
    <row r="76" spans="3:16" x14ac:dyDescent="0.25">
      <c r="C76" s="3" t="s">
        <v>70</v>
      </c>
    </row>
    <row r="77" spans="3:16" x14ac:dyDescent="0.25">
      <c r="C77" s="5" t="s">
        <v>71</v>
      </c>
    </row>
    <row r="78" spans="3:16" x14ac:dyDescent="0.25">
      <c r="C78" s="5" t="s">
        <v>72</v>
      </c>
    </row>
    <row r="79" spans="3:16" x14ac:dyDescent="0.25">
      <c r="C79" s="3" t="s">
        <v>73</v>
      </c>
    </row>
    <row r="80" spans="3:16" x14ac:dyDescent="0.25">
      <c r="C80" s="5" t="s">
        <v>74</v>
      </c>
    </row>
    <row r="81" spans="3:16" x14ac:dyDescent="0.25">
      <c r="C81" s="5" t="s">
        <v>75</v>
      </c>
    </row>
    <row r="82" spans="3:16" x14ac:dyDescent="0.25">
      <c r="C82" s="3" t="s">
        <v>76</v>
      </c>
    </row>
    <row r="83" spans="3:16" x14ac:dyDescent="0.25">
      <c r="C83" s="5" t="s">
        <v>77</v>
      </c>
    </row>
    <row r="84" spans="3:16" x14ac:dyDescent="0.25">
      <c r="C84" s="10" t="s">
        <v>65</v>
      </c>
      <c r="D84" s="9"/>
      <c r="E84" s="9"/>
      <c r="F84" s="9"/>
      <c r="G84" s="9"/>
      <c r="H84" s="9"/>
      <c r="I84" s="9"/>
      <c r="J84" s="9"/>
      <c r="K84" s="9"/>
      <c r="L84" s="9"/>
      <c r="M84" s="9"/>
      <c r="N84" s="9"/>
      <c r="O84" s="9"/>
      <c r="P84" s="9"/>
    </row>
  </sheetData>
  <mergeCells count="5">
    <mergeCell ref="C4:P4"/>
    <mergeCell ref="C5:P5"/>
    <mergeCell ref="C6:P6"/>
    <mergeCell ref="C7:P7"/>
    <mergeCell ref="C3:P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P1 Presupuesto Aprobado</vt:lpstr>
      <vt:lpstr>P2 Presupuesto Aprobado-Ejec </vt:lpstr>
      <vt:lpstr>P3 Ejecucion </vt:lpstr>
      <vt:lpstr>'P2 Presupuesto Aprobado-Ejec '!Área_de_impresión</vt:lpstr>
      <vt:lpstr>'P2 Presupuesto Aprobado-Ejec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 Peguero F.</dc:creator>
  <cp:lastModifiedBy>Jhonatan Crisostomo</cp:lastModifiedBy>
  <cp:lastPrinted>2021-08-05T21:12:56Z</cp:lastPrinted>
  <dcterms:created xsi:type="dcterms:W3CDTF">2021-07-29T18:58:50Z</dcterms:created>
  <dcterms:modified xsi:type="dcterms:W3CDTF">2021-08-05T21:17:44Z</dcterms:modified>
</cp:coreProperties>
</file>