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hilcia_perez_mived_gob_do/Documents/Escritorio/Planificacion Diciembre/Excel/"/>
    </mc:Choice>
  </mc:AlternateContent>
  <xr:revisionPtr revIDLastSave="1" documentId="13_ncr:1_{6C24270C-FD3C-4D36-8310-0AF02DA2FC61}" xr6:coauthVersionLast="47" xr6:coauthVersionMax="47" xr10:uidLastSave="{98BE313A-34A6-4DE8-9D88-90BE2CAC4F0F}"/>
  <bookViews>
    <workbookView xWindow="-120" yWindow="-120" windowWidth="20730" windowHeight="11160" activeTab="1" xr2:uid="{4338FEAE-DB8E-4C02-BE6D-DDC1311F061E}"/>
  </bookViews>
  <sheets>
    <sheet name="Producto 02" sheetId="2" r:id="rId1"/>
    <sheet name="Producto-03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4" l="1"/>
  <c r="I29" i="4"/>
  <c r="I29" i="2"/>
  <c r="I25" i="4"/>
  <c r="C16" i="4"/>
  <c r="C15" i="4"/>
  <c r="J29" i="2" l="1"/>
  <c r="I25" i="2"/>
  <c r="C16" i="2"/>
  <c r="C15" i="2"/>
</calcChain>
</file>

<file path=xl/sharedStrings.xml><?xml version="1.0" encoding="utf-8"?>
<sst xmlns="http://schemas.openxmlformats.org/spreadsheetml/2006/main" count="137" uniqueCount="74">
  <si>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</si>
  <si>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</si>
  <si>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</si>
  <si>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</si>
  <si>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</si>
  <si>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</si>
  <si>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</si>
  <si>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</si>
  <si>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</si>
  <si>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</si>
  <si>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</si>
  <si>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</si>
  <si>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</si>
  <si>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</si>
  <si>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</si>
  <si>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</si>
  <si>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</si>
  <si>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</si>
  <si>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</si>
  <si>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</si>
  <si>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</si>
  <si>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</si>
  <si>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</si>
  <si>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</si>
  <si>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</si>
  <si>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</si>
  <si>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</si>
  <si>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</si>
  <si>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</si>
  <si>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</si>
  <si>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</si>
  <si>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</si>
  <si>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</si>
  <si>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</si>
  <si>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</si>
  <si>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</si>
  <si>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</si>
  <si>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</si>
  <si>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</si>
  <si>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</si>
  <si>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</si>
  <si>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</si>
  <si>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</si>
  <si>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</si>
  <si>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</si>
  <si>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</si>
  <si>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</si>
  <si>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</si>
  <si>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</si>
  <si>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</si>
  <si>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</si>
  <si>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 xml:space="preserve"> Formular, diseñar, ejecutar y garantizar el desarrollo de proyectos habitacionales, integrando a todos los sectores,        
en la producción de viviendas de bajo costo, para cumplir  con los objetivos del Estado Dominicano refernte a la          
política habitacional, en beneficio de las familias que no poseen vivienda propia, o las que poseen y se encuentran         
en condiciones inadecuadas, cumpliendo así su rol social.</t>
  </si>
  <si>
    <t xml:space="preserve">Ser la Institución  rectora  del  sector  vivienda   dando  cumplimiento  a  la política habitacional  implementada por            
por el Estado Dominicano, logrando  disminuir  el    déficit habitacional  cuantitativo   y  cualitativo, para cubrir las             
necesidades habitacionales  de  las familias pertenecientes a segmentos poblacionales de ingresos bajos, medio-bajos y mínimos, integrando a todos los sectores.             </t>
  </si>
  <si>
    <t>01- Instituto Nacional de la Vivienda</t>
  </si>
  <si>
    <t>0001- Instituto Nacional de la Vivienda</t>
  </si>
  <si>
    <t xml:space="preserve"> 6119 - Instituto Nacional de la Vivienda</t>
  </si>
  <si>
    <t>2.5.1</t>
  </si>
  <si>
    <t>11/ Desarrollo de  construcción de viviendas nuevas y  mejoramiento y/o reconstrucción de viviendas para familias de ingresos bajos y mínimos</t>
  </si>
  <si>
    <t xml:space="preserve"> Mediante este programa se desarrolla la  construcción de viviendas nuevas y el  mejoramiento y/o reconstrucción de viviendas para familias de ingresos bajos y mínimos. </t>
  </si>
  <si>
    <t xml:space="preserve">Familias de ingresos bajos y mínimos   acceden a viviendas nuevas  y mejoramiento y/o reconstrucción  de viviendas. </t>
  </si>
  <si>
    <t>02/Familia de ingresos bajos y mínimos   acceden a viviendas nuevas</t>
  </si>
  <si>
    <t>Número de familias de ingresos bajos y minimos con viviendas nuevas</t>
  </si>
  <si>
    <t>Es el proceso de construccion de viviendas nuevas para  familias  de ingresos bajos y minimos acceden a viviendas nuevas.</t>
  </si>
  <si>
    <t>N/A</t>
  </si>
  <si>
    <t xml:space="preserve">Familias de ingresos  mínimos   acceden a mejoramiento y/o reconstrucción  de viviendasurbano y rural. </t>
  </si>
  <si>
    <t>03/Familia de ingresos mínimos   acceden a viviendas nuevas</t>
  </si>
  <si>
    <t>Número de familias de ingresos  mínimos con mejoramientoy/o reconstruccion de sus viviendas.</t>
  </si>
  <si>
    <t>03/Familia de ingresos  mínimos   acceden a mejoramiento y/o reconstrucción de viviedas urbano y rural.</t>
  </si>
  <si>
    <t>Es el proceso mediante el cual las familia de ingresos  mínimos   acceden a mejoramiento y/o reconstrucción de viviedas urbano y rural.</t>
  </si>
  <si>
    <r>
      <t xml:space="preserve">1. El presupuesto fisico aprobado  para el año 2021 ascendió a la suma de </t>
    </r>
    <r>
      <rPr>
        <b/>
        <i/>
        <sz val="11"/>
        <color theme="1"/>
        <rFont val="Calibri"/>
        <family val="2"/>
        <scheme val="minor"/>
      </rPr>
      <t xml:space="preserve">RD$3,232,425,702.00 </t>
    </r>
    <r>
      <rPr>
        <i/>
        <sz val="11"/>
        <color theme="1"/>
        <rFont val="Calibri"/>
        <family val="2"/>
        <scheme val="minor"/>
      </rPr>
      <t xml:space="preserve"> millones  para el producto 02, el cual tiene una meta programada  2,246  viviendas que serán ejecutadas  durante el año.                   
 2. Durante el trimestre octubr-diciembre  fue ejecutada la suma de </t>
    </r>
    <r>
      <rPr>
        <b/>
        <i/>
        <sz val="11"/>
        <color theme="1"/>
        <rFont val="Calibri"/>
        <family val="2"/>
        <scheme val="minor"/>
      </rPr>
      <t xml:space="preserve">RD$ 823,379,109.50 </t>
    </r>
    <r>
      <rPr>
        <i/>
        <sz val="11"/>
        <color theme="1"/>
        <rFont val="Calibri"/>
        <family val="2"/>
        <scheme val="minor"/>
      </rPr>
      <t xml:space="preserve">representando un 25.47% de ejecucion fisica trimestral con un avance fisico en  G=E/C de 0.12% y un avance  financiero igual a  H=F/D  de 25.47%..   
</t>
    </r>
  </si>
  <si>
    <t>Este programa  de viviendas nuevas , no refleja  el avance fisico  de los proyectos pues están en etapa de ejecución  en la actualidad  y ninguno fue  termino durante este trimestre octubre-diciembre.</t>
  </si>
  <si>
    <r>
      <t xml:space="preserve">1. El presupuesto fisico aprobado  para el año 2021 ascendió a la suma de </t>
    </r>
    <r>
      <rPr>
        <b/>
        <i/>
        <sz val="11"/>
        <color theme="1"/>
        <rFont val="Calibri"/>
        <family val="2"/>
        <scheme val="minor"/>
      </rPr>
      <t>RD$2,157,452,212.00</t>
    </r>
    <r>
      <rPr>
        <i/>
        <sz val="11"/>
        <color theme="1"/>
        <rFont val="Calibri"/>
        <family val="2"/>
        <scheme val="minor"/>
      </rPr>
      <t xml:space="preserve"> millones  para el producto 03, el cual tiene una meta programada  40,000  viviendas que serán ejecutadas  durante el año.                   
 2. Durante el trimestre octubre-diciembre  fue ejecutada la suma de </t>
    </r>
    <r>
      <rPr>
        <b/>
        <i/>
        <sz val="11"/>
        <color theme="1"/>
        <rFont val="Calibri"/>
        <family val="2"/>
        <scheme val="minor"/>
      </rPr>
      <t xml:space="preserve">RD$546,731,913.34 </t>
    </r>
    <r>
      <rPr>
        <i/>
        <sz val="11"/>
        <color theme="1"/>
        <rFont val="Calibri"/>
        <family val="2"/>
        <scheme val="minor"/>
      </rPr>
      <t xml:space="preserve">representando una ejecucion fisica trimestral con un avance fisico en  G=E/C de 6.21% y un avance  financiero igual a  H=F/D  de 25.34%.   
</t>
    </r>
  </si>
  <si>
    <t>ING.HENRRY GONZALEZ</t>
  </si>
  <si>
    <t>Director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</si>
</sst>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22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34" xfId="0" applyFont="1" applyBorder="1" applyProtection="1">
      <protection locked="0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 applyProtection="1">
      <alignment vertical="center" wrapText="1"/>
      <protection locked="0"/>
    </xf>
    <xf numFmtId="0" fontId="2" fillId="0" borderId="22" xfId="0" applyFont="1" applyBorder="1"/>
    <xf numFmtId="0" fontId="14" fillId="0" borderId="37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49" fontId="20" fillId="0" borderId="38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37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39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 applyProtection="1">
      <alignment horizontal="left" vertical="center" wrapText="1"/>
      <protection locked="0"/>
    </xf>
    <xf numFmtId="0" fontId="24" fillId="0" borderId="34" xfId="0" applyFont="1" applyFill="1" applyBorder="1" applyAlignment="1" applyProtection="1">
      <alignment horizontal="left" vertical="center" wrapText="1"/>
      <protection locked="0"/>
    </xf>
    <xf numFmtId="0" fontId="24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5" fillId="0" borderId="22" xfId="0" applyFont="1" applyFill="1" applyBorder="1" applyAlignment="1" applyProtection="1">
      <alignment horizontal="left" vertical="center" wrapText="1"/>
      <protection locked="0"/>
    </xf>
    <xf numFmtId="49" fontId="20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92309598-F088-41B6-AE77-31C7412D5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22861</xdr:colOff>
      <xdr:row>0</xdr:row>
      <xdr:rowOff>19050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DF13897C-B5DA-4C49-A9B3-BBA0994ED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1905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85E0BA-ABEA-405B-97F8-8BBEDC99708F}" name="Tabla13" displayName="Tabla13" ref="A28:J29" totalsRowShown="0" headerRowDxfId="29" dataDxfId="27" headerRowBorderDxfId="28" tableBorderDxfId="26" totalsRowBorderDxfId="25">
  <tableColumns count="10">
    <tableColumn id="1" xr3:uid="{46E70F5E-0A61-4276-BC4F-5DF38B0CD69F}" name="Producto" dataDxfId="24"/>
    <tableColumn id="2" xr3:uid="{20F5EB1F-253F-4C6F-B2E5-D9964CA72109}" name="Indicador" dataDxfId="23"/>
    <tableColumn id="3" xr3:uid="{B983C5AE-DD0C-43FA-A5A6-DB41AC73C5F5}" name="Física_x000a_(A)" dataDxfId="22"/>
    <tableColumn id="4" xr3:uid="{0FABCA4A-1619-4789-8D45-023E2BFF4369}" name="Financiera_x000a_(B)" dataDxfId="21"/>
    <tableColumn id="9" xr3:uid="{00F20FA5-6E1E-4056-8F56-423677C14F24}" name="Física_x000a_(C)" dataDxfId="20"/>
    <tableColumn id="10" xr3:uid="{B90D81AE-E063-4FD3-9F8A-6F1F90676BD2}" name="Financiera_x000a_(D)" dataDxfId="19"/>
    <tableColumn id="5" xr3:uid="{953CACB1-FFFE-4F28-B4EE-B0FAC64451F3}" name="Física _x000a_(E)" dataDxfId="18"/>
    <tableColumn id="6" xr3:uid="{0948D1FE-EE19-4393-9F11-1D012D92AA97}" name="Financiera _x000a_ (F)" dataDxfId="17"/>
    <tableColumn id="7" xr3:uid="{018457BA-199B-4A9F-9B1B-6858970D9B28}" name="Física _x000a_(%)_x000a_ G=E/C" dataDxfId="16" dataCellStyle="Porcentaje">
      <calculatedColumnFormula>IF(G29&gt;0,G29/C29,0)</calculatedColumnFormula>
    </tableColumn>
    <tableColumn id="8" xr3:uid="{9391D6DB-92BC-45CA-A5A5-389215DF9881}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A180FC-2ED3-4983-A232-9F6F5C8FB5CA}" name="Tabla134" displayName="Tabla134" ref="A28:J29" totalsRowShown="0" headerRowDxfId="14" dataDxfId="12" headerRowBorderDxfId="13" tableBorderDxfId="11" totalsRowBorderDxfId="10">
  <tableColumns count="10">
    <tableColumn id="1" xr3:uid="{07CD3114-1B16-4DD1-A062-CBD364C9F492}" name="Producto" dataDxfId="9"/>
    <tableColumn id="2" xr3:uid="{7BD6E5D7-63C9-422D-8548-20D30151E18F}" name="Indicador" dataDxfId="8"/>
    <tableColumn id="3" xr3:uid="{EA7CE0EF-15E0-44F7-9986-6CC89BC32CCA}" name="Física_x000a_(A)" dataDxfId="7"/>
    <tableColumn id="4" xr3:uid="{CB98013C-8834-443D-9B62-6D4F871DAA34}" name="Financiera_x000a_(B)" dataDxfId="6"/>
    <tableColumn id="9" xr3:uid="{782E6CF0-F4DD-41E7-A54D-C4C0DFC180AC}" name="Física_x000a_(C)" dataDxfId="5"/>
    <tableColumn id="10" xr3:uid="{D98D37A3-69E7-449E-ACE9-A52DF614C8BE}" name="Financiera_x000a_(D)" dataDxfId="4"/>
    <tableColumn id="5" xr3:uid="{E05EA744-824A-4047-985D-E98D69F944CA}" name="Física _x000a_(E)" dataDxfId="3"/>
    <tableColumn id="6" xr3:uid="{BEE1E9F6-0EC1-4D1F-9B03-513D488169C7}" name="Financiera _x000a_ (F)" dataDxfId="2"/>
    <tableColumn id="7" xr3:uid="{62C5EBCE-55FE-489E-ADEC-C72C298EF7D0}" name="Física _x000a_(%)_x000a_ G=E/C" dataDxfId="1" dataCellStyle="Porcentaje">
      <calculatedColumnFormula>IF(G29&gt;0,G29/C29,0)</calculatedColumnFormula>
    </tableColumn>
    <tableColumn id="8" xr3:uid="{E6511592-0B05-4CF3-8E10-6E115AB25F7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4523-022E-4074-B2FD-4DBE18AABE23}">
  <sheetPr>
    <pageSetUpPr fitToPage="1"/>
  </sheetPr>
  <dimension ref="A1:K43"/>
  <sheetViews>
    <sheetView topLeftCell="A22" zoomScaleNormal="100" workbookViewId="0">
      <selection activeCell="B19" sqref="B19:J19"/>
    </sheetView>
  </sheetViews>
  <sheetFormatPr baseColWidth="10" defaultRowHeight="15" x14ac:dyDescent="0.25"/>
  <cols>
    <col min="1" max="1" width="20.7109375" style="6" customWidth="1"/>
    <col min="2" max="2" width="11.7109375" style="6" customWidth="1"/>
    <col min="3" max="3" width="9.5703125" style="6" customWidth="1"/>
    <col min="4" max="4" width="14" style="6" customWidth="1"/>
    <col min="5" max="5" width="10.7109375" style="6" customWidth="1"/>
    <col min="6" max="6" width="13.42578125" style="6" customWidth="1"/>
    <col min="7" max="7" width="12.7109375" style="6" customWidth="1"/>
    <col min="8" max="8" width="11.85546875" style="6" customWidth="1"/>
    <col min="9" max="9" width="10.28515625" style="6" customWidth="1"/>
    <col min="10" max="10" width="11.85546875" style="6" customWidth="1"/>
    <col min="11" max="11" width="11.42578125" style="6"/>
  </cols>
  <sheetData>
    <row r="1" spans="1:11" ht="21.75" thickBot="1" x14ac:dyDescent="0.3">
      <c r="A1" s="20"/>
      <c r="B1" s="39" t="s">
        <v>50</v>
      </c>
      <c r="C1" s="40"/>
      <c r="D1" s="40"/>
      <c r="E1" s="40"/>
      <c r="F1" s="40"/>
      <c r="G1" s="40"/>
      <c r="H1" s="40"/>
      <c r="I1" s="40"/>
      <c r="J1" s="41"/>
      <c r="K1" s="1"/>
    </row>
    <row r="2" spans="1:11" ht="24.75" thickBot="1" x14ac:dyDescent="0.3">
      <c r="A2" s="21"/>
      <c r="B2" s="42" t="s">
        <v>0</v>
      </c>
      <c r="C2" s="43"/>
      <c r="D2" s="42" t="s">
        <v>1</v>
      </c>
      <c r="E2" s="44"/>
      <c r="F2" s="44"/>
      <c r="G2" s="43"/>
      <c r="H2" s="45"/>
      <c r="I2" s="2" t="s">
        <v>2</v>
      </c>
      <c r="J2" s="3" t="s">
        <v>3</v>
      </c>
      <c r="K2" s="1"/>
    </row>
    <row r="3" spans="1:11" ht="21.75" thickBot="1" x14ac:dyDescent="0.3">
      <c r="A3" s="22"/>
      <c r="B3" s="46" t="s">
        <v>4</v>
      </c>
      <c r="C3" s="47"/>
      <c r="D3" s="46"/>
      <c r="E3" s="47"/>
      <c r="F3" s="47"/>
      <c r="G3" s="47"/>
      <c r="H3" s="48"/>
      <c r="I3" s="26"/>
      <c r="J3" s="27"/>
      <c r="K3" s="1"/>
    </row>
    <row r="4" spans="1:11" x14ac:dyDescent="0.25">
      <c r="A4" s="49"/>
      <c r="B4" s="50"/>
      <c r="C4" s="50"/>
      <c r="D4" s="51"/>
      <c r="E4" s="51"/>
      <c r="F4" s="51"/>
      <c r="G4" s="51"/>
      <c r="H4" s="51"/>
      <c r="I4" s="50"/>
      <c r="J4" s="52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56" t="s">
        <v>5</v>
      </c>
      <c r="B6" s="57"/>
      <c r="C6" s="57"/>
      <c r="D6" s="57"/>
      <c r="E6" s="57"/>
      <c r="F6" s="57"/>
      <c r="G6" s="57"/>
      <c r="H6" s="57"/>
      <c r="I6" s="57"/>
      <c r="J6" s="58"/>
      <c r="K6" s="1"/>
    </row>
    <row r="7" spans="1:11" ht="15.75" x14ac:dyDescent="0.25">
      <c r="A7" s="59" t="s">
        <v>6</v>
      </c>
      <c r="B7" s="60"/>
      <c r="C7" s="60"/>
      <c r="D7" s="60"/>
      <c r="E7" s="60"/>
      <c r="F7" s="60"/>
      <c r="G7" s="60"/>
      <c r="H7" s="60"/>
      <c r="I7" s="60"/>
      <c r="J7" s="61"/>
      <c r="K7" s="1"/>
    </row>
    <row r="8" spans="1:11" ht="19.5" customHeight="1" x14ac:dyDescent="0.25">
      <c r="A8" s="4" t="s">
        <v>7</v>
      </c>
      <c r="B8" s="62" t="s">
        <v>55</v>
      </c>
      <c r="C8" s="63"/>
      <c r="D8" s="63"/>
      <c r="E8" s="63"/>
      <c r="F8" s="63"/>
      <c r="G8" s="63"/>
      <c r="H8" s="63"/>
      <c r="I8" s="63"/>
      <c r="J8" s="64"/>
      <c r="K8" s="1"/>
    </row>
    <row r="9" spans="1:11" ht="20.25" customHeight="1" x14ac:dyDescent="0.25">
      <c r="A9" s="23" t="s">
        <v>36</v>
      </c>
      <c r="B9" s="62" t="s">
        <v>53</v>
      </c>
      <c r="C9" s="63"/>
      <c r="D9" s="63"/>
      <c r="E9" s="63"/>
      <c r="F9" s="63"/>
      <c r="G9" s="63"/>
      <c r="H9" s="63"/>
      <c r="I9" s="63"/>
      <c r="J9" s="64"/>
      <c r="K9" s="1"/>
    </row>
    <row r="10" spans="1:11" ht="21" customHeight="1" x14ac:dyDescent="0.25">
      <c r="A10" s="23" t="s">
        <v>37</v>
      </c>
      <c r="B10" s="36" t="s">
        <v>54</v>
      </c>
      <c r="C10" s="37"/>
      <c r="D10" s="37"/>
      <c r="E10" s="37"/>
      <c r="F10" s="37"/>
      <c r="G10" s="37"/>
      <c r="H10" s="37"/>
      <c r="I10" s="37"/>
      <c r="J10" s="38"/>
      <c r="K10" s="1"/>
    </row>
    <row r="11" spans="1:11" ht="67.5" customHeight="1" x14ac:dyDescent="0.25">
      <c r="A11" s="30" t="s">
        <v>8</v>
      </c>
      <c r="B11" s="65" t="s">
        <v>51</v>
      </c>
      <c r="C11" s="66"/>
      <c r="D11" s="66"/>
      <c r="E11" s="66"/>
      <c r="F11" s="66"/>
      <c r="G11" s="66"/>
      <c r="H11" s="66"/>
      <c r="I11" s="66"/>
      <c r="J11" s="66"/>
    </row>
    <row r="12" spans="1:11" ht="78.75" customHeight="1" x14ac:dyDescent="0.25">
      <c r="A12" s="30" t="s">
        <v>9</v>
      </c>
      <c r="B12" s="65" t="s">
        <v>52</v>
      </c>
      <c r="C12" s="66"/>
      <c r="D12" s="66"/>
      <c r="E12" s="66"/>
      <c r="F12" s="66"/>
      <c r="G12" s="66"/>
      <c r="H12" s="66"/>
      <c r="I12" s="66"/>
      <c r="J12" s="66"/>
    </row>
    <row r="13" spans="1:11" ht="15.75" x14ac:dyDescent="0.25">
      <c r="A13" s="56" t="s">
        <v>10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1" ht="27.75" customHeight="1" x14ac:dyDescent="0.25">
      <c r="A14" s="4" t="s">
        <v>11</v>
      </c>
      <c r="B14" s="24">
        <v>2</v>
      </c>
      <c r="C14" s="67"/>
      <c r="D14" s="67"/>
      <c r="E14" s="67"/>
      <c r="F14" s="67"/>
      <c r="G14" s="67"/>
      <c r="H14" s="67"/>
      <c r="I14" s="67"/>
      <c r="J14" s="67"/>
    </row>
    <row r="15" spans="1:11" ht="26.25" customHeight="1" x14ac:dyDescent="0.25">
      <c r="A15" s="4" t="s">
        <v>12</v>
      </c>
      <c r="B15" s="7">
        <v>2.5</v>
      </c>
      <c r="C15" s="67" t="str">
        <f>IFERROR(VLOOKUP(B15,'[1]Validacion datos'!A8:B26,2,FALSE),"")</f>
        <v>Vivienda digna en entornos saludables</v>
      </c>
      <c r="D15" s="67"/>
      <c r="E15" s="67"/>
      <c r="F15" s="67"/>
      <c r="G15" s="67"/>
      <c r="H15" s="67"/>
      <c r="I15" s="67"/>
      <c r="J15" s="67"/>
    </row>
    <row r="16" spans="1:11" ht="43.5" customHeight="1" x14ac:dyDescent="0.25">
      <c r="A16" s="9" t="s">
        <v>13</v>
      </c>
      <c r="B16" s="8" t="s">
        <v>56</v>
      </c>
      <c r="C16" s="68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68"/>
      <c r="E16" s="68"/>
      <c r="F16" s="68"/>
      <c r="G16" s="68"/>
      <c r="H16" s="68"/>
      <c r="I16" s="68"/>
      <c r="J16" s="68"/>
    </row>
    <row r="17" spans="1:11" ht="15.75" x14ac:dyDescent="0.25">
      <c r="A17" s="56" t="s">
        <v>14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1" ht="29.25" customHeight="1" x14ac:dyDescent="0.25">
      <c r="A18" s="30" t="s">
        <v>15</v>
      </c>
      <c r="B18" s="65" t="s">
        <v>57</v>
      </c>
      <c r="C18" s="65"/>
      <c r="D18" s="65"/>
      <c r="E18" s="65"/>
      <c r="F18" s="65"/>
      <c r="G18" s="65"/>
      <c r="H18" s="65"/>
      <c r="I18" s="65"/>
      <c r="J18" s="65"/>
    </row>
    <row r="19" spans="1:11" ht="33" customHeight="1" x14ac:dyDescent="0.25">
      <c r="A19" s="31" t="s">
        <v>16</v>
      </c>
      <c r="B19" s="65" t="s">
        <v>58</v>
      </c>
      <c r="C19" s="65"/>
      <c r="D19" s="65"/>
      <c r="E19" s="65"/>
      <c r="F19" s="65"/>
      <c r="G19" s="65"/>
      <c r="H19" s="65"/>
      <c r="I19" s="65"/>
      <c r="J19" s="65"/>
    </row>
    <row r="20" spans="1:11" ht="34.5" customHeight="1" x14ac:dyDescent="0.25">
      <c r="A20" s="31" t="s">
        <v>17</v>
      </c>
      <c r="B20" s="65" t="s">
        <v>59</v>
      </c>
      <c r="C20" s="65"/>
      <c r="D20" s="65"/>
      <c r="E20" s="65"/>
      <c r="F20" s="65"/>
      <c r="G20" s="65"/>
      <c r="H20" s="65"/>
      <c r="I20" s="65"/>
      <c r="J20" s="65"/>
    </row>
    <row r="21" spans="1:11" ht="35.25" customHeight="1" x14ac:dyDescent="0.25">
      <c r="A21" s="31" t="s">
        <v>38</v>
      </c>
      <c r="B21" s="65" t="s">
        <v>63</v>
      </c>
      <c r="C21" s="65"/>
      <c r="D21" s="65"/>
      <c r="E21" s="65"/>
      <c r="F21" s="65"/>
      <c r="G21" s="65"/>
      <c r="H21" s="65"/>
      <c r="I21" s="65"/>
      <c r="J21" s="65"/>
      <c r="K21" s="1"/>
    </row>
    <row r="22" spans="1:11" ht="21.75" customHeight="1" x14ac:dyDescent="0.25">
      <c r="A22" s="56" t="s">
        <v>18</v>
      </c>
      <c r="B22" s="57"/>
      <c r="C22" s="57"/>
      <c r="D22" s="57"/>
      <c r="E22" s="57"/>
      <c r="F22" s="57"/>
      <c r="G22" s="57"/>
      <c r="H22" s="57"/>
      <c r="I22" s="57"/>
      <c r="J22" s="58"/>
    </row>
    <row r="23" spans="1:11" ht="15.75" x14ac:dyDescent="0.25">
      <c r="A23" s="59" t="s">
        <v>19</v>
      </c>
      <c r="B23" s="60"/>
      <c r="C23" s="60"/>
      <c r="D23" s="60"/>
      <c r="E23" s="60"/>
      <c r="F23" s="60"/>
      <c r="G23" s="60"/>
      <c r="H23" s="60"/>
      <c r="I23" s="60"/>
      <c r="J23" s="61"/>
      <c r="K23" s="1"/>
    </row>
    <row r="24" spans="1:11" ht="15" customHeight="1" x14ac:dyDescent="0.25">
      <c r="A24" s="69" t="s">
        <v>20</v>
      </c>
      <c r="B24" s="70"/>
      <c r="C24" s="71" t="s">
        <v>21</v>
      </c>
      <c r="D24" s="72"/>
      <c r="E24" s="72"/>
      <c r="F24" s="72" t="s">
        <v>22</v>
      </c>
      <c r="G24" s="72"/>
      <c r="H24" s="70"/>
      <c r="I24" s="71" t="s">
        <v>23</v>
      </c>
      <c r="J24" s="73"/>
    </row>
    <row r="25" spans="1:11" x14ac:dyDescent="0.25">
      <c r="A25" s="74"/>
      <c r="B25" s="75"/>
      <c r="C25" s="76"/>
      <c r="D25" s="77"/>
      <c r="E25" s="78"/>
      <c r="F25" s="76"/>
      <c r="G25" s="77"/>
      <c r="H25" s="78"/>
      <c r="I25" s="79">
        <f>IF(G25&gt;0,G25/C25,0)</f>
        <v>0</v>
      </c>
      <c r="J25" s="80"/>
    </row>
    <row r="26" spans="1:11" ht="15.75" x14ac:dyDescent="0.25">
      <c r="A26" s="59" t="s">
        <v>24</v>
      </c>
      <c r="B26" s="60"/>
      <c r="C26" s="60"/>
      <c r="D26" s="60"/>
      <c r="E26" s="60"/>
      <c r="F26" s="60"/>
      <c r="G26" s="60"/>
      <c r="H26" s="60"/>
      <c r="I26" s="60"/>
      <c r="J26" s="61"/>
      <c r="K26" s="1"/>
    </row>
    <row r="27" spans="1:11" x14ac:dyDescent="0.25">
      <c r="A27" s="5"/>
      <c r="B27"/>
      <c r="C27" s="81" t="s">
        <v>49</v>
      </c>
      <c r="D27" s="82"/>
      <c r="E27" s="81" t="s">
        <v>47</v>
      </c>
      <c r="F27" s="82"/>
      <c r="G27" s="81" t="s">
        <v>48</v>
      </c>
      <c r="H27" s="81"/>
      <c r="I27" s="81" t="s">
        <v>25</v>
      </c>
      <c r="J27" s="83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41</v>
      </c>
      <c r="F28" s="11" t="s">
        <v>42</v>
      </c>
      <c r="G28" s="11" t="s">
        <v>43</v>
      </c>
      <c r="H28" s="11" t="s">
        <v>44</v>
      </c>
      <c r="I28" s="11" t="s">
        <v>45</v>
      </c>
      <c r="J28" s="12" t="s">
        <v>46</v>
      </c>
    </row>
    <row r="29" spans="1:11" ht="88.5" customHeight="1" x14ac:dyDescent="0.25">
      <c r="A29" s="13" t="s">
        <v>60</v>
      </c>
      <c r="B29" s="14" t="s">
        <v>61</v>
      </c>
      <c r="C29" s="15">
        <v>2246</v>
      </c>
      <c r="D29" s="28">
        <v>3232425702</v>
      </c>
      <c r="E29" s="15">
        <v>2246</v>
      </c>
      <c r="F29" s="16">
        <v>823379109.5</v>
      </c>
      <c r="G29" s="17">
        <v>3</v>
      </c>
      <c r="H29" s="16">
        <v>823379109.5</v>
      </c>
      <c r="I29" s="18">
        <f>IF(G29&gt;0,G29/C29,0)</f>
        <v>1.3357079252003562E-3</v>
      </c>
      <c r="J29" s="19">
        <f>IF(H29&gt;0,H29/D29,0)</f>
        <v>0.25472483682781955</v>
      </c>
    </row>
    <row r="30" spans="1:11" ht="15.75" x14ac:dyDescent="0.25">
      <c r="A30" s="56" t="s">
        <v>28</v>
      </c>
      <c r="B30" s="57"/>
      <c r="C30" s="57"/>
      <c r="D30" s="57"/>
      <c r="E30" s="57"/>
      <c r="F30" s="57"/>
      <c r="G30" s="57"/>
      <c r="H30" s="57"/>
      <c r="I30" s="57"/>
      <c r="J30" s="58"/>
    </row>
    <row r="31" spans="1:11" ht="15.75" x14ac:dyDescent="0.25">
      <c r="A31" s="59" t="s">
        <v>29</v>
      </c>
      <c r="B31" s="60"/>
      <c r="C31" s="60"/>
      <c r="D31" s="60"/>
      <c r="E31" s="60"/>
      <c r="F31" s="60"/>
      <c r="G31" s="60"/>
      <c r="H31" s="60"/>
      <c r="I31" s="60"/>
      <c r="J31" s="61"/>
      <c r="K31" s="1"/>
    </row>
    <row r="32" spans="1:11" ht="27" customHeight="1" x14ac:dyDescent="0.25">
      <c r="A32" s="32" t="s">
        <v>30</v>
      </c>
      <c r="B32" s="65" t="s">
        <v>60</v>
      </c>
      <c r="C32" s="65"/>
      <c r="D32" s="65"/>
      <c r="E32" s="65"/>
      <c r="F32" s="65"/>
      <c r="G32" s="65"/>
      <c r="H32" s="65"/>
      <c r="I32" s="65"/>
      <c r="J32" s="65"/>
    </row>
    <row r="33" spans="1:11" ht="41.25" customHeight="1" x14ac:dyDescent="0.25">
      <c r="A33" s="32" t="s">
        <v>31</v>
      </c>
      <c r="B33" s="65" t="s">
        <v>62</v>
      </c>
      <c r="C33" s="65"/>
      <c r="D33" s="65"/>
      <c r="E33" s="65"/>
      <c r="F33" s="65"/>
      <c r="G33" s="65"/>
      <c r="H33" s="65"/>
      <c r="I33" s="65"/>
      <c r="J33" s="65"/>
    </row>
    <row r="34" spans="1:11" ht="126.75" customHeight="1" x14ac:dyDescent="0.25">
      <c r="A34" s="32" t="s">
        <v>32</v>
      </c>
      <c r="B34" s="65" t="s">
        <v>69</v>
      </c>
      <c r="C34" s="65"/>
      <c r="D34" s="65"/>
      <c r="E34" s="65"/>
      <c r="F34" s="65"/>
      <c r="G34" s="65"/>
      <c r="H34" s="65"/>
      <c r="I34" s="65"/>
      <c r="J34" s="65"/>
    </row>
    <row r="35" spans="1:11" ht="51.75" customHeight="1" x14ac:dyDescent="0.25">
      <c r="A35" s="32" t="s">
        <v>33</v>
      </c>
      <c r="B35" s="91" t="s">
        <v>70</v>
      </c>
      <c r="C35" s="91"/>
      <c r="D35" s="91"/>
      <c r="E35" s="91"/>
      <c r="F35" s="91"/>
      <c r="G35" s="91"/>
      <c r="H35" s="91"/>
      <c r="I35" s="91"/>
      <c r="J35" s="91"/>
    </row>
    <row r="36" spans="1:11" ht="21" customHeight="1" x14ac:dyDescent="0.25">
      <c r="A36" s="56" t="s">
        <v>34</v>
      </c>
      <c r="B36" s="57"/>
      <c r="C36" s="57"/>
      <c r="D36" s="57"/>
      <c r="E36" s="57"/>
      <c r="F36" s="57"/>
      <c r="G36" s="57"/>
      <c r="H36" s="57"/>
      <c r="I36" s="57"/>
      <c r="J36" s="58"/>
    </row>
    <row r="37" spans="1:11" ht="27" customHeight="1" x14ac:dyDescent="0.25">
      <c r="A37" s="84" t="s">
        <v>35</v>
      </c>
      <c r="B37" s="85"/>
      <c r="C37" s="85"/>
      <c r="D37" s="85"/>
      <c r="E37" s="85"/>
      <c r="F37" s="85"/>
      <c r="G37" s="85"/>
      <c r="H37" s="85"/>
      <c r="I37" s="85"/>
      <c r="J37" s="86"/>
      <c r="K37" s="1"/>
    </row>
    <row r="38" spans="1:11" ht="38.25" customHeight="1" x14ac:dyDescent="0.25">
      <c r="A38" s="87"/>
      <c r="B38" s="88"/>
      <c r="C38" s="88"/>
      <c r="D38" s="88"/>
      <c r="E38" s="88"/>
      <c r="F38" s="88"/>
      <c r="G38" s="88"/>
      <c r="H38" s="88"/>
      <c r="I38" s="88"/>
      <c r="J38" s="89"/>
    </row>
    <row r="39" spans="1:11" ht="27.75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1" ht="30.75" customHeight="1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2" spans="1:11" x14ac:dyDescent="0.25">
      <c r="A42" s="34" t="s">
        <v>72</v>
      </c>
      <c r="B42" s="34"/>
    </row>
    <row r="43" spans="1:11" ht="12.75" customHeight="1" x14ac:dyDescent="0.25">
      <c r="A43" s="35" t="s">
        <v>73</v>
      </c>
      <c r="B43" s="35"/>
    </row>
  </sheetData>
  <mergeCells count="50">
    <mergeCell ref="A37:J37"/>
    <mergeCell ref="A38:J38"/>
    <mergeCell ref="A40:J40"/>
    <mergeCell ref="A31:J31"/>
    <mergeCell ref="B32:J32"/>
    <mergeCell ref="B33:J33"/>
    <mergeCell ref="B34:J34"/>
    <mergeCell ref="B35:J35"/>
    <mergeCell ref="A36:J36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17:J17"/>
    <mergeCell ref="B18:J18"/>
    <mergeCell ref="B19:J19"/>
    <mergeCell ref="B20:J20"/>
    <mergeCell ref="B21:J21"/>
    <mergeCell ref="B12:J12"/>
    <mergeCell ref="A13:J13"/>
    <mergeCell ref="C14:J14"/>
    <mergeCell ref="C15:J15"/>
    <mergeCell ref="C16:J16"/>
    <mergeCell ref="A42:B42"/>
    <mergeCell ref="A43:B43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</mergeCells>
  <dataValidations count="16">
    <dataValidation allowBlank="1" sqref="A8" xr:uid="{32792B45-9F28-4A75-8E61-29AFFE39305D}"/>
    <dataValidation allowBlank="1" showInputMessage="1" prompt="Nombre del capítulo" sqref="B8:J10" xr:uid="{9E72AD13-A4B9-4C75-8E17-8C3E3DCA304F}"/>
    <dataValidation allowBlank="1" showInputMessage="1" showErrorMessage="1" prompt="¿A quién va dirigido el programa?, ¿qué característica tiene esta población que requiere ser beneficiada?" sqref="B20:J20" xr:uid="{80E28B9D-4C1B-4515-A559-70DAE44F4077}"/>
    <dataValidation allowBlank="1" showInputMessage="1" showErrorMessage="1" prompt="Nombre del producto" sqref="B32:J32" xr:uid="{39AA7764-FA38-4A2D-B04A-B05815A8AF10}"/>
    <dataValidation allowBlank="1" showInputMessage="1" showErrorMessage="1" prompt="¿En qué consiste el producto? su objetivo" sqref="B33:J33" xr:uid="{477B211D-38E2-4140-8B06-6918D29DE2A5}"/>
    <dataValidation allowBlank="1" showInputMessage="1" showErrorMessage="1" prompt="1. Describir lo plasmado en el presupuesto_x000a_2. Describir lo alcanzado en términos financieros y de producción " sqref="B34:J34" xr:uid="{2D812E89-6E4B-4CAA-9806-CED3D98172ED}"/>
    <dataValidation allowBlank="1" showInputMessage="1" showErrorMessage="1" prompt="De existir desvío, explicar razones." sqref="B35:J35" xr:uid="{05A78ADD-F71A-4964-9F7D-EA475B864408}"/>
    <dataValidation allowBlank="1" showInputMessage="1" showErrorMessage="1" prompt="Oportunidades de mejora identificadas" sqref="A38:J39" xr:uid="{7DF4452C-B94A-498A-B103-E690522B027A}"/>
    <dataValidation allowBlank="1" showInputMessage="1" showErrorMessage="1" prompt="Presupuesto del programa" sqref="A25:C25 F25" xr:uid="{F14F8E29-9D80-42DF-A246-147EAE76D3B5}"/>
    <dataValidation allowBlank="1" showInputMessage="1" showErrorMessage="1" prompt="¿En qué consiste el programa?" sqref="B19:J19" xr:uid="{064DF047-097F-4D31-BA47-7647635E8768}"/>
    <dataValidation allowBlank="1" showInputMessage="1" showErrorMessage="1" prompt="Nombre de cada producto" sqref="A28:A29" xr:uid="{874F767E-31CE-43EC-A048-221F3FD7CDA7}"/>
    <dataValidation allowBlank="1" showInputMessage="1" showErrorMessage="1" prompt="Nombre del indicador" sqref="B28:B29" xr:uid="{CD455D1F-FB25-4639-98A4-2DC0CA6D37F1}"/>
    <dataValidation allowBlank="1" showInputMessage="1" showErrorMessage="1" prompt="Meta anual del indicador" sqref="C28:C29 E28" xr:uid="{5C8E8F69-549D-4248-A982-20E0456E0DBF}"/>
    <dataValidation allowBlank="1" showInputMessage="1" showErrorMessage="1" prompt="Monto presupuestado para el producto" sqref="D28:D29 E29:F29 F28 H29" xr:uid="{782D090A-812D-42D7-84A2-E44B9EDED088}"/>
    <dataValidation allowBlank="1" showInputMessage="1" showErrorMessage="1" prompt="Meta alcanzada en el trimestre" sqref="G28:G29" xr:uid="{196C4B62-D67C-4BCA-AFDE-5B2A3749BE73}"/>
    <dataValidation allowBlank="1" showInputMessage="1" showErrorMessage="1" prompt="Monto ejecutado en el trimestre" sqref="H28" xr:uid="{02A80380-6C9A-4F0F-A0DA-482409EE54DB}"/>
  </dataValidations>
  <pageMargins left="0.70866141732283472" right="0.70866141732283472" top="0.74803149606299213" bottom="0.74803149606299213" header="0.31496062992125984" footer="0.31496062992125984"/>
  <pageSetup scale="96" fitToHeight="0" orientation="landscape" r:id="rId1"/>
  <ignoredErrors>
    <ignoredError sqref="I29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7269-E8D3-4D5F-AC71-BD64206BFABA}">
  <sheetPr>
    <pageSetUpPr fitToPage="1"/>
  </sheetPr>
  <dimension ref="A1:K42"/>
  <sheetViews>
    <sheetView tabSelected="1" workbookViewId="0">
      <selection activeCell="B9" sqref="B9:J9"/>
    </sheetView>
  </sheetViews>
  <sheetFormatPr baseColWidth="10" defaultRowHeight="15" x14ac:dyDescent="0.25"/>
  <cols>
    <col min="1" max="1" width="20.7109375" style="6" customWidth="1"/>
    <col min="2" max="2" width="12.28515625" style="6" customWidth="1"/>
    <col min="3" max="3" width="10.85546875" style="6" customWidth="1"/>
    <col min="4" max="4" width="14" style="6" customWidth="1"/>
    <col min="5" max="5" width="10.7109375" style="6" customWidth="1"/>
    <col min="6" max="6" width="13.42578125" style="6" customWidth="1"/>
    <col min="7" max="7" width="12.7109375" style="6" customWidth="1"/>
    <col min="8" max="8" width="13.28515625" style="6" customWidth="1"/>
    <col min="9" max="9" width="10.28515625" style="6" customWidth="1"/>
    <col min="10" max="10" width="11.85546875" style="6" customWidth="1"/>
    <col min="11" max="11" width="11.42578125" style="6"/>
  </cols>
  <sheetData>
    <row r="1" spans="1:11" ht="21.75" thickBot="1" x14ac:dyDescent="0.3">
      <c r="A1" s="20"/>
      <c r="B1" s="39" t="s">
        <v>50</v>
      </c>
      <c r="C1" s="40"/>
      <c r="D1" s="40"/>
      <c r="E1" s="40"/>
      <c r="F1" s="40"/>
      <c r="G1" s="40"/>
      <c r="H1" s="40"/>
      <c r="I1" s="40"/>
      <c r="J1" s="41"/>
      <c r="K1" s="1"/>
    </row>
    <row r="2" spans="1:11" ht="24.75" thickBot="1" x14ac:dyDescent="0.3">
      <c r="A2" s="21"/>
      <c r="B2" s="42" t="s">
        <v>0</v>
      </c>
      <c r="C2" s="43"/>
      <c r="D2" s="42" t="s">
        <v>1</v>
      </c>
      <c r="E2" s="44"/>
      <c r="F2" s="44"/>
      <c r="G2" s="43"/>
      <c r="H2" s="45"/>
      <c r="I2" s="2" t="s">
        <v>2</v>
      </c>
      <c r="J2" s="3" t="s">
        <v>3</v>
      </c>
      <c r="K2" s="1"/>
    </row>
    <row r="3" spans="1:11" ht="21.75" thickBot="1" x14ac:dyDescent="0.3">
      <c r="A3" s="22"/>
      <c r="B3" s="46" t="s">
        <v>4</v>
      </c>
      <c r="C3" s="47"/>
      <c r="D3" s="46"/>
      <c r="E3" s="47"/>
      <c r="F3" s="47"/>
      <c r="G3" s="47"/>
      <c r="H3" s="48"/>
      <c r="I3" s="26"/>
      <c r="J3" s="27"/>
      <c r="K3" s="1"/>
    </row>
    <row r="4" spans="1:11" x14ac:dyDescent="0.25">
      <c r="A4" s="49"/>
      <c r="B4" s="50"/>
      <c r="C4" s="50"/>
      <c r="D4" s="51"/>
      <c r="E4" s="51"/>
      <c r="F4" s="51"/>
      <c r="G4" s="51"/>
      <c r="H4" s="51"/>
      <c r="I4" s="50"/>
      <c r="J4" s="52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56" t="s">
        <v>5</v>
      </c>
      <c r="B6" s="57"/>
      <c r="C6" s="57"/>
      <c r="D6" s="57"/>
      <c r="E6" s="57"/>
      <c r="F6" s="57"/>
      <c r="G6" s="57"/>
      <c r="H6" s="57"/>
      <c r="I6" s="57"/>
      <c r="J6" s="58"/>
      <c r="K6" s="1"/>
    </row>
    <row r="7" spans="1:11" ht="15.75" x14ac:dyDescent="0.25">
      <c r="A7" s="59" t="s">
        <v>6</v>
      </c>
      <c r="B7" s="60"/>
      <c r="C7" s="60"/>
      <c r="D7" s="60"/>
      <c r="E7" s="60"/>
      <c r="F7" s="60"/>
      <c r="G7" s="60"/>
      <c r="H7" s="60"/>
      <c r="I7" s="60"/>
      <c r="J7" s="61"/>
      <c r="K7" s="1"/>
    </row>
    <row r="8" spans="1:11" ht="19.5" customHeight="1" x14ac:dyDescent="0.25">
      <c r="A8" s="4" t="s">
        <v>7</v>
      </c>
      <c r="B8" s="36" t="s">
        <v>55</v>
      </c>
      <c r="C8" s="37"/>
      <c r="D8" s="37"/>
      <c r="E8" s="37"/>
      <c r="F8" s="37"/>
      <c r="G8" s="37"/>
      <c r="H8" s="37"/>
      <c r="I8" s="37"/>
      <c r="J8" s="38"/>
      <c r="K8" s="1"/>
    </row>
    <row r="9" spans="1:11" ht="20.25" customHeight="1" x14ac:dyDescent="0.25">
      <c r="A9" s="33" t="s">
        <v>36</v>
      </c>
      <c r="B9" s="92" t="s">
        <v>53</v>
      </c>
      <c r="C9" s="92"/>
      <c r="D9" s="92"/>
      <c r="E9" s="92"/>
      <c r="F9" s="92"/>
      <c r="G9" s="92"/>
      <c r="H9" s="92"/>
      <c r="I9" s="92"/>
      <c r="J9" s="92"/>
      <c r="K9" s="1"/>
    </row>
    <row r="10" spans="1:11" ht="21" customHeight="1" x14ac:dyDescent="0.25">
      <c r="A10" s="33" t="s">
        <v>37</v>
      </c>
      <c r="B10" s="92" t="s">
        <v>54</v>
      </c>
      <c r="C10" s="92"/>
      <c r="D10" s="92"/>
      <c r="E10" s="92"/>
      <c r="F10" s="92"/>
      <c r="G10" s="92"/>
      <c r="H10" s="92"/>
      <c r="I10" s="92"/>
      <c r="J10" s="92"/>
      <c r="K10" s="1"/>
    </row>
    <row r="11" spans="1:11" ht="67.5" customHeight="1" x14ac:dyDescent="0.25">
      <c r="A11" s="30" t="s">
        <v>8</v>
      </c>
      <c r="B11" s="65" t="s">
        <v>51</v>
      </c>
      <c r="C11" s="66"/>
      <c r="D11" s="66"/>
      <c r="E11" s="66"/>
      <c r="F11" s="66"/>
      <c r="G11" s="66"/>
      <c r="H11" s="66"/>
      <c r="I11" s="66"/>
      <c r="J11" s="66"/>
    </row>
    <row r="12" spans="1:11" ht="78.75" customHeight="1" x14ac:dyDescent="0.25">
      <c r="A12" s="30" t="s">
        <v>9</v>
      </c>
      <c r="B12" s="65" t="s">
        <v>52</v>
      </c>
      <c r="C12" s="66"/>
      <c r="D12" s="66"/>
      <c r="E12" s="66"/>
      <c r="F12" s="66"/>
      <c r="G12" s="66"/>
      <c r="H12" s="66"/>
      <c r="I12" s="66"/>
      <c r="J12" s="66"/>
    </row>
    <row r="13" spans="1:11" ht="15.75" x14ac:dyDescent="0.25">
      <c r="A13" s="56" t="s">
        <v>10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1" ht="27.75" customHeight="1" x14ac:dyDescent="0.25">
      <c r="A14" s="4" t="s">
        <v>11</v>
      </c>
      <c r="B14" s="24">
        <v>2</v>
      </c>
      <c r="C14" s="67"/>
      <c r="D14" s="67"/>
      <c r="E14" s="67"/>
      <c r="F14" s="67"/>
      <c r="G14" s="67"/>
      <c r="H14" s="67"/>
      <c r="I14" s="67"/>
      <c r="J14" s="67"/>
    </row>
    <row r="15" spans="1:11" ht="26.25" customHeight="1" x14ac:dyDescent="0.25">
      <c r="A15" s="4" t="s">
        <v>12</v>
      </c>
      <c r="B15" s="7">
        <v>2.5</v>
      </c>
      <c r="C15" s="67" t="str">
        <f>IFERROR(VLOOKUP(B15,'[1]Validacion datos'!A8:B26,2,FALSE),"")</f>
        <v>Vivienda digna en entornos saludables</v>
      </c>
      <c r="D15" s="67"/>
      <c r="E15" s="67"/>
      <c r="F15" s="67"/>
      <c r="G15" s="67"/>
      <c r="H15" s="67"/>
      <c r="I15" s="67"/>
      <c r="J15" s="67"/>
    </row>
    <row r="16" spans="1:11" ht="43.5" customHeight="1" x14ac:dyDescent="0.25">
      <c r="A16" s="9" t="s">
        <v>13</v>
      </c>
      <c r="B16" s="8" t="s">
        <v>56</v>
      </c>
      <c r="C16" s="68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68"/>
      <c r="E16" s="68"/>
      <c r="F16" s="68"/>
      <c r="G16" s="68"/>
      <c r="H16" s="68"/>
      <c r="I16" s="68"/>
      <c r="J16" s="68"/>
    </row>
    <row r="17" spans="1:11" ht="15.75" x14ac:dyDescent="0.25">
      <c r="A17" s="56" t="s">
        <v>14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1" ht="29.25" customHeight="1" x14ac:dyDescent="0.25">
      <c r="A18" s="30" t="s">
        <v>15</v>
      </c>
      <c r="B18" s="65" t="s">
        <v>57</v>
      </c>
      <c r="C18" s="65"/>
      <c r="D18" s="65"/>
      <c r="E18" s="65"/>
      <c r="F18" s="65"/>
      <c r="G18" s="65"/>
      <c r="H18" s="65"/>
      <c r="I18" s="65"/>
      <c r="J18" s="65"/>
    </row>
    <row r="19" spans="1:11" ht="33" customHeight="1" x14ac:dyDescent="0.25">
      <c r="A19" s="31" t="s">
        <v>16</v>
      </c>
      <c r="B19" s="65" t="s">
        <v>58</v>
      </c>
      <c r="C19" s="65"/>
      <c r="D19" s="65"/>
      <c r="E19" s="65"/>
      <c r="F19" s="65"/>
      <c r="G19" s="65"/>
      <c r="H19" s="65"/>
      <c r="I19" s="65"/>
      <c r="J19" s="65"/>
    </row>
    <row r="20" spans="1:11" ht="34.5" customHeight="1" x14ac:dyDescent="0.25">
      <c r="A20" s="31" t="s">
        <v>17</v>
      </c>
      <c r="B20" s="65" t="s">
        <v>64</v>
      </c>
      <c r="C20" s="65"/>
      <c r="D20" s="65"/>
      <c r="E20" s="65"/>
      <c r="F20" s="65"/>
      <c r="G20" s="65"/>
      <c r="H20" s="65"/>
      <c r="I20" s="65"/>
      <c r="J20" s="65"/>
    </row>
    <row r="21" spans="1:11" ht="35.25" customHeight="1" x14ac:dyDescent="0.25">
      <c r="A21" s="31" t="s">
        <v>38</v>
      </c>
      <c r="B21" s="65" t="s">
        <v>63</v>
      </c>
      <c r="C21" s="65"/>
      <c r="D21" s="65"/>
      <c r="E21" s="65"/>
      <c r="F21" s="65"/>
      <c r="G21" s="65"/>
      <c r="H21" s="65"/>
      <c r="I21" s="65"/>
      <c r="J21" s="65"/>
      <c r="K21" s="1"/>
    </row>
    <row r="22" spans="1:11" ht="21.75" customHeight="1" x14ac:dyDescent="0.25">
      <c r="A22" s="56" t="s">
        <v>18</v>
      </c>
      <c r="B22" s="57"/>
      <c r="C22" s="57"/>
      <c r="D22" s="57"/>
      <c r="E22" s="57"/>
      <c r="F22" s="57"/>
      <c r="G22" s="57"/>
      <c r="H22" s="57"/>
      <c r="I22" s="57"/>
      <c r="J22" s="58"/>
    </row>
    <row r="23" spans="1:11" ht="15.75" x14ac:dyDescent="0.25">
      <c r="A23" s="59" t="s">
        <v>19</v>
      </c>
      <c r="B23" s="60"/>
      <c r="C23" s="60"/>
      <c r="D23" s="60"/>
      <c r="E23" s="60"/>
      <c r="F23" s="60"/>
      <c r="G23" s="60"/>
      <c r="H23" s="60"/>
      <c r="I23" s="60"/>
      <c r="J23" s="61"/>
      <c r="K23" s="1"/>
    </row>
    <row r="24" spans="1:11" ht="15" customHeight="1" x14ac:dyDescent="0.25">
      <c r="A24" s="69" t="s">
        <v>20</v>
      </c>
      <c r="B24" s="70"/>
      <c r="C24" s="71" t="s">
        <v>21</v>
      </c>
      <c r="D24" s="72"/>
      <c r="E24" s="72"/>
      <c r="F24" s="72" t="s">
        <v>22</v>
      </c>
      <c r="G24" s="72"/>
      <c r="H24" s="70"/>
      <c r="I24" s="71" t="s">
        <v>23</v>
      </c>
      <c r="J24" s="73"/>
    </row>
    <row r="25" spans="1:11" x14ac:dyDescent="0.25">
      <c r="A25" s="74"/>
      <c r="B25" s="75"/>
      <c r="C25" s="76"/>
      <c r="D25" s="77"/>
      <c r="E25" s="78"/>
      <c r="F25" s="76"/>
      <c r="G25" s="77"/>
      <c r="H25" s="78"/>
      <c r="I25" s="79">
        <f>IF(G25&gt;0,G25/C25,0)</f>
        <v>0</v>
      </c>
      <c r="J25" s="80"/>
    </row>
    <row r="26" spans="1:11" ht="15.75" x14ac:dyDescent="0.25">
      <c r="A26" s="59" t="s">
        <v>24</v>
      </c>
      <c r="B26" s="60"/>
      <c r="C26" s="60"/>
      <c r="D26" s="60"/>
      <c r="E26" s="60"/>
      <c r="F26" s="60"/>
      <c r="G26" s="60"/>
      <c r="H26" s="60"/>
      <c r="I26" s="60"/>
      <c r="J26" s="61"/>
      <c r="K26" s="1"/>
    </row>
    <row r="27" spans="1:11" x14ac:dyDescent="0.25">
      <c r="A27" s="5"/>
      <c r="B27"/>
      <c r="C27" s="81" t="s">
        <v>49</v>
      </c>
      <c r="D27" s="82"/>
      <c r="E27" s="81" t="s">
        <v>47</v>
      </c>
      <c r="F27" s="82"/>
      <c r="G27" s="81" t="s">
        <v>48</v>
      </c>
      <c r="H27" s="81"/>
      <c r="I27" s="81" t="s">
        <v>25</v>
      </c>
      <c r="J27" s="83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41</v>
      </c>
      <c r="F28" s="11" t="s">
        <v>42</v>
      </c>
      <c r="G28" s="11" t="s">
        <v>43</v>
      </c>
      <c r="H28" s="11" t="s">
        <v>44</v>
      </c>
      <c r="I28" s="11" t="s">
        <v>45</v>
      </c>
      <c r="J28" s="12" t="s">
        <v>46</v>
      </c>
    </row>
    <row r="29" spans="1:11" ht="120.75" customHeight="1" x14ac:dyDescent="0.25">
      <c r="A29" s="13" t="s">
        <v>65</v>
      </c>
      <c r="B29" s="14" t="s">
        <v>66</v>
      </c>
      <c r="C29" s="15">
        <v>40000</v>
      </c>
      <c r="D29" s="28">
        <v>2157452212</v>
      </c>
      <c r="E29" s="15">
        <v>2483</v>
      </c>
      <c r="F29" s="16">
        <v>546731913.34000003</v>
      </c>
      <c r="G29" s="15">
        <v>2483</v>
      </c>
      <c r="H29" s="16">
        <v>546731913.34000003</v>
      </c>
      <c r="I29" s="18">
        <f>IF(G29&gt;0,G29/C29,0)</f>
        <v>6.2074999999999998E-2</v>
      </c>
      <c r="J29" s="19">
        <f>IF(H29&gt;0,H29/D29,0)</f>
        <v>0.25341553815144252</v>
      </c>
    </row>
    <row r="30" spans="1:11" ht="15.75" x14ac:dyDescent="0.25">
      <c r="A30" s="56" t="s">
        <v>28</v>
      </c>
      <c r="B30" s="57"/>
      <c r="C30" s="57"/>
      <c r="D30" s="57"/>
      <c r="E30" s="57"/>
      <c r="F30" s="57"/>
      <c r="G30" s="57"/>
      <c r="H30" s="57"/>
      <c r="I30" s="57"/>
      <c r="J30" s="58"/>
    </row>
    <row r="31" spans="1:11" ht="15.75" x14ac:dyDescent="0.25">
      <c r="A31" s="59" t="s">
        <v>29</v>
      </c>
      <c r="B31" s="60"/>
      <c r="C31" s="60"/>
      <c r="D31" s="60"/>
      <c r="E31" s="60"/>
      <c r="F31" s="60"/>
      <c r="G31" s="60"/>
      <c r="H31" s="60"/>
      <c r="I31" s="60"/>
      <c r="J31" s="61"/>
      <c r="K31" s="1"/>
    </row>
    <row r="32" spans="1:11" ht="27" customHeight="1" x14ac:dyDescent="0.25">
      <c r="A32" s="32" t="s">
        <v>30</v>
      </c>
      <c r="B32" s="65" t="s">
        <v>67</v>
      </c>
      <c r="C32" s="65"/>
      <c r="D32" s="65"/>
      <c r="E32" s="65"/>
      <c r="F32" s="65"/>
      <c r="G32" s="65"/>
      <c r="H32" s="65"/>
      <c r="I32" s="65"/>
      <c r="J32" s="65"/>
    </row>
    <row r="33" spans="1:11" ht="41.25" customHeight="1" x14ac:dyDescent="0.25">
      <c r="A33" s="32" t="s">
        <v>31</v>
      </c>
      <c r="B33" s="65" t="s">
        <v>68</v>
      </c>
      <c r="C33" s="65"/>
      <c r="D33" s="65"/>
      <c r="E33" s="65"/>
      <c r="F33" s="65"/>
      <c r="G33" s="65"/>
      <c r="H33" s="65"/>
      <c r="I33" s="65"/>
      <c r="J33" s="65"/>
    </row>
    <row r="34" spans="1:11" ht="108" customHeight="1" x14ac:dyDescent="0.25">
      <c r="A34" s="32" t="s">
        <v>32</v>
      </c>
      <c r="B34" s="65" t="s">
        <v>71</v>
      </c>
      <c r="C34" s="65"/>
      <c r="D34" s="65"/>
      <c r="E34" s="65"/>
      <c r="F34" s="65"/>
      <c r="G34" s="65"/>
      <c r="H34" s="65"/>
      <c r="I34" s="65"/>
      <c r="J34" s="65"/>
    </row>
    <row r="35" spans="1:11" ht="38.25" customHeight="1" x14ac:dyDescent="0.25">
      <c r="A35" s="32" t="s">
        <v>33</v>
      </c>
      <c r="B35" s="93" t="s">
        <v>63</v>
      </c>
      <c r="C35" s="93"/>
      <c r="D35" s="93"/>
      <c r="E35" s="93"/>
      <c r="F35" s="93"/>
      <c r="G35" s="93"/>
      <c r="H35" s="93"/>
      <c r="I35" s="93"/>
      <c r="J35" s="93"/>
    </row>
    <row r="36" spans="1:11" ht="21" customHeight="1" x14ac:dyDescent="0.25">
      <c r="A36" s="56" t="s">
        <v>34</v>
      </c>
      <c r="B36" s="57"/>
      <c r="C36" s="57"/>
      <c r="D36" s="57"/>
      <c r="E36" s="57"/>
      <c r="F36" s="57"/>
      <c r="G36" s="57"/>
      <c r="H36" s="57"/>
      <c r="I36" s="57"/>
      <c r="J36" s="58"/>
    </row>
    <row r="37" spans="1:11" ht="27" customHeight="1" x14ac:dyDescent="0.25">
      <c r="A37" s="84"/>
      <c r="B37" s="85"/>
      <c r="C37" s="85"/>
      <c r="D37" s="85"/>
      <c r="E37" s="85"/>
      <c r="F37" s="85"/>
      <c r="G37" s="85"/>
      <c r="H37" s="85"/>
      <c r="I37" s="85"/>
      <c r="J37" s="86"/>
      <c r="K37" s="1"/>
    </row>
    <row r="38" spans="1:11" ht="38.25" customHeight="1" x14ac:dyDescent="0.25">
      <c r="A38" s="87"/>
      <c r="B38" s="88"/>
      <c r="C38" s="88"/>
      <c r="D38" s="88"/>
      <c r="E38" s="88"/>
      <c r="F38" s="88"/>
      <c r="G38" s="88"/>
      <c r="H38" s="88"/>
      <c r="I38" s="88"/>
      <c r="J38" s="89"/>
    </row>
    <row r="39" spans="1:11" ht="27.75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1" x14ac:dyDescent="0.25">
      <c r="A40" s="29"/>
      <c r="B40" s="29"/>
    </row>
    <row r="41" spans="1:11" x14ac:dyDescent="0.25">
      <c r="A41" s="34" t="s">
        <v>72</v>
      </c>
      <c r="B41" s="34"/>
    </row>
    <row r="42" spans="1:11" x14ac:dyDescent="0.25">
      <c r="A42" s="35" t="s">
        <v>73</v>
      </c>
      <c r="B42" s="35"/>
    </row>
  </sheetData>
  <mergeCells count="49">
    <mergeCell ref="A37:J37"/>
    <mergeCell ref="A38:J38"/>
    <mergeCell ref="A31:J31"/>
    <mergeCell ref="B32:J32"/>
    <mergeCell ref="B33:J33"/>
    <mergeCell ref="B34:J34"/>
    <mergeCell ref="B35:J35"/>
    <mergeCell ref="A36:J36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17:J17"/>
    <mergeCell ref="B18:J18"/>
    <mergeCell ref="B19:J19"/>
    <mergeCell ref="B20:J20"/>
    <mergeCell ref="B21:J21"/>
    <mergeCell ref="B12:J12"/>
    <mergeCell ref="A13:J13"/>
    <mergeCell ref="C14:J14"/>
    <mergeCell ref="C15:J15"/>
    <mergeCell ref="C16:J16"/>
    <mergeCell ref="A41:B41"/>
    <mergeCell ref="A42:B4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</mergeCells>
  <dataValidations count="16">
    <dataValidation allowBlank="1" showInputMessage="1" showErrorMessage="1" prompt="Monto ejecutado en el trimestre" sqref="H28" xr:uid="{98E9A16F-5BC5-4669-9873-A59AACBFD847}"/>
    <dataValidation allowBlank="1" showInputMessage="1" showErrorMessage="1" prompt="Meta alcanzada en el trimestre" sqref="G28" xr:uid="{CCD43E1D-7931-4D55-BC76-124431B55E2E}"/>
    <dataValidation allowBlank="1" showInputMessage="1" showErrorMessage="1" prompt="Monto presupuestado para el producto" sqref="D28:D29 E29:H29 F28" xr:uid="{4013BC03-3927-42E1-B76F-5AB65EEEE0A6}"/>
    <dataValidation allowBlank="1" showInputMessage="1" showErrorMessage="1" prompt="Meta anual del indicador" sqref="C28:C29 E28" xr:uid="{658E3850-1798-45A1-908E-F8CFBFA3D404}"/>
    <dataValidation allowBlank="1" showInputMessage="1" showErrorMessage="1" prompt="Nombre del indicador" sqref="B28:B29" xr:uid="{7A7D2C6B-2510-48A1-9FF3-C26530DE041B}"/>
    <dataValidation allowBlank="1" showInputMessage="1" showErrorMessage="1" prompt="Nombre de cada producto" sqref="A28:A29" xr:uid="{9138CEAA-2B36-4888-B09F-26F085FB39F1}"/>
    <dataValidation allowBlank="1" showInputMessage="1" showErrorMessage="1" prompt="¿En qué consiste el programa?" sqref="B19:J19" xr:uid="{57CE1EA6-C1D6-4025-A077-4ED45E15C4CE}"/>
    <dataValidation allowBlank="1" showInputMessage="1" showErrorMessage="1" prompt="Presupuesto del programa" sqref="A25:C25 F25" xr:uid="{6B279BD6-8E33-4393-90B8-2814F516186B}"/>
    <dataValidation allowBlank="1" showInputMessage="1" showErrorMessage="1" prompt="Oportunidades de mejora identificadas" sqref="A38:J39" xr:uid="{9AD1EB51-5A24-4152-A154-B5FA5D840717}"/>
    <dataValidation allowBlank="1" showInputMessage="1" showErrorMessage="1" prompt="De existir desvío, explicar razones." sqref="B35:J35" xr:uid="{27A5ABA9-F328-456F-BEB2-D31BA753A218}"/>
    <dataValidation allowBlank="1" showInputMessage="1" showErrorMessage="1" prompt="1. Describir lo plasmado en el presupuesto_x000a_2. Describir lo alcanzado en términos financieros y de producción " sqref="B34:J34" xr:uid="{F0C48F47-11D0-48DC-B727-53B2B551F7C3}"/>
    <dataValidation allowBlank="1" showInputMessage="1" showErrorMessage="1" prompt="¿En qué consiste el producto? su objetivo" sqref="B33:J33" xr:uid="{5594BD16-BE64-4525-9627-61A101BE7D10}"/>
    <dataValidation allowBlank="1" showInputMessage="1" showErrorMessage="1" prompt="Nombre del producto" sqref="B32:J32" xr:uid="{6B3F001A-257C-4A21-A9E2-7D76E7663114}"/>
    <dataValidation allowBlank="1" showInputMessage="1" showErrorMessage="1" prompt="¿A quién va dirigido el programa?, ¿qué característica tiene esta población que requiere ser beneficiada?" sqref="B20:J20" xr:uid="{84ED190B-F2A2-4D7B-8B81-5E852847355B}"/>
    <dataValidation allowBlank="1" showInputMessage="1" prompt="Nombre del capítulo" sqref="B8:J10" xr:uid="{D23E5A4A-FC4E-49D2-98BE-70F9F5E8AB56}"/>
    <dataValidation allowBlank="1" sqref="A8" xr:uid="{FFB78070-B067-49CC-A97B-559C5D44786D}"/>
  </dataValidations>
  <pageMargins left="0.7" right="0.7" top="0.75" bottom="0.75" header="0.3" footer="0.3"/>
  <pageSetup scale="9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Producto 02</vt:lpstr>
      <vt:lpstr>Producto-03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Hilcia Ramona Perez Taveras</cp:lastModifiedBy>
  <cp:lastPrinted>2022-01-11T20:04:02Z</cp:lastPrinted>
  <dcterms:created xsi:type="dcterms:W3CDTF">2021-03-22T15:50:10Z</dcterms:created>
  <dcterms:modified xsi:type="dcterms:W3CDTF">2022-01-14T13:34:24Z</dcterms:modified>
</cp:coreProperties>
</file>