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I\PROCESO DE URGENCIA INVI-MAE-PEUR-001-2020\FICHA TECNICA PLIEGO\"/>
    </mc:Choice>
  </mc:AlternateContent>
  <xr:revisionPtr revIDLastSave="0" documentId="13_ncr:1_{5EC0C8D2-BFC3-4BBC-8C03-94D87C3752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rLot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F95" i="1" l="1"/>
</calcChain>
</file>

<file path=xl/sharedStrings.xml><?xml version="1.0" encoding="utf-8"?>
<sst xmlns="http://schemas.openxmlformats.org/spreadsheetml/2006/main" count="172" uniqueCount="97">
  <si>
    <t>Sum of Cantidad de Compra</t>
  </si>
  <si>
    <t>Cantidad de Compra</t>
  </si>
  <si>
    <t>ABRAZADERA DE 1/2</t>
  </si>
  <si>
    <t>ACCESORIOS INSTALACION FREGADERO</t>
  </si>
  <si>
    <t>ACCESORIOS INSTALACION INODORO</t>
  </si>
  <si>
    <t>ADAPTADOR MACHO DE ½" PVC</t>
  </si>
  <si>
    <t>ALAMBRE #12 (AMERICANO, DIFERENTES COLORES)</t>
  </si>
  <si>
    <t>ARENA FINA PARA PAÑETE</t>
  </si>
  <si>
    <t>ARENA ITABO PARA COLOCACION DE BLOQUES</t>
  </si>
  <si>
    <t>ARENA LAVADA PARA HORMIGONES</t>
  </si>
  <si>
    <t>BISAGRAS DE 3"</t>
  </si>
  <si>
    <t xml:space="preserve">BLOQUES DE 4" </t>
  </si>
  <si>
    <t xml:space="preserve">BLOQUES DE 6" </t>
  </si>
  <si>
    <t>BREAKES DE 20 AMPERES</t>
  </si>
  <si>
    <t>BROCHA DE 2"</t>
  </si>
  <si>
    <t>BROCHA DE 3"</t>
  </si>
  <si>
    <t>CABALLETES DE ZINC de 7" Calibre 34</t>
  </si>
  <si>
    <t>CAJA METALICA 2X4</t>
  </si>
  <si>
    <t>CAJAS 2 X 4 (AMERICANAS)</t>
  </si>
  <si>
    <t>CAJAS OCTAGONALES KO ½"</t>
  </si>
  <si>
    <t>CEMENTO GRIS</t>
  </si>
  <si>
    <t>CERAMICA  PARA REVESTIMIENTO</t>
  </si>
  <si>
    <t>CERAMICA PARA PISO</t>
  </si>
  <si>
    <t>CLAVOS CORRIENTES DE 2"</t>
  </si>
  <si>
    <t>CLAVOS CORRIENTES DE 4"</t>
  </si>
  <si>
    <t>CLAVOS DE ZINC</t>
  </si>
  <si>
    <t>CODO DE 1/2 X 90° HG</t>
  </si>
  <si>
    <t>CODO DE 3" PVC</t>
  </si>
  <si>
    <t>CODO DE 3" X 90° PVC DRENAJE</t>
  </si>
  <si>
    <t>CODO DE 3/4" PVC PRESION</t>
  </si>
  <si>
    <t>CODO DE 4"X90 PVC</t>
  </si>
  <si>
    <t xml:space="preserve">COLUMNA 3" X 2" X 12' </t>
  </si>
  <si>
    <t xml:space="preserve">CUARTON 2" X 4" X 12' </t>
  </si>
  <si>
    <t xml:space="preserve">CUARTON 3" X 3" X 12' </t>
  </si>
  <si>
    <t>CURVA ELECTRICA DE 1/2</t>
  </si>
  <si>
    <t xml:space="preserve">DURMIENTE 2" X 4" X 12' </t>
  </si>
  <si>
    <t xml:space="preserve">ENLATE 1" X 4" X 12' </t>
  </si>
  <si>
    <t>FREGADERO DE UNA BOCA</t>
  </si>
  <si>
    <t>GRAPAS PARA CABLE ELECTRICO</t>
  </si>
  <si>
    <t>GRAVA TRITURADA PARA HORMIGONES</t>
  </si>
  <si>
    <t>INODORO SENCILLO BLANCO CON TAPA</t>
  </si>
  <si>
    <t>INTERRUPTOR DE SEGURIDAD</t>
  </si>
  <si>
    <t>INTERRUPTOR DOBLE</t>
  </si>
  <si>
    <t>INTERRUPTOR SENCILLO</t>
  </si>
  <si>
    <t>LAVAMANO SENCILLO BLANCO</t>
  </si>
  <si>
    <t>LLAVE Y ACCESORIOS INSTALACION  LAVAMANO</t>
  </si>
  <si>
    <t>PANEL DE BREAKERS DE 4 A 8</t>
  </si>
  <si>
    <t>PEGAMENTO</t>
  </si>
  <si>
    <t>PESTILLOS DE 6"</t>
  </si>
  <si>
    <t>PINTURA ACRILICA SUPERIOR</t>
  </si>
  <si>
    <t xml:space="preserve">PINTURA ECONOMICA </t>
  </si>
  <si>
    <t>PLANCHAS DE ZINC Calibre 34 (3' X 6')</t>
  </si>
  <si>
    <t>PORTA ROLO</t>
  </si>
  <si>
    <t xml:space="preserve">PUERTA METALICA </t>
  </si>
  <si>
    <t>PVC (PEGAMENTO)</t>
  </si>
  <si>
    <t>REDUCCION DE 3" A 2 PVC</t>
  </si>
  <si>
    <t>REDUCCIONES 1/2" A 3/8" PVC HG</t>
  </si>
  <si>
    <t>REDUCCIONES 3" A 2" PVC DRENAJE</t>
  </si>
  <si>
    <t>REDUCCIONES 3/4" A ½" PVC PRESION</t>
  </si>
  <si>
    <t>REJILLAS DE 2"</t>
  </si>
  <si>
    <t>ROLO ANTI-GOTA</t>
  </si>
  <si>
    <t>ROSETA DE PORCELANA</t>
  </si>
  <si>
    <t>TABLA 1/2'  X 6'  X 12"</t>
  </si>
  <si>
    <t>TABLAS DE 1"X8"X12 (PUERTA Y VENTANAS)</t>
  </si>
  <si>
    <t>TAPE 3M</t>
  </si>
  <si>
    <t>TAPON DE 3/4 PVC</t>
  </si>
  <si>
    <t xml:space="preserve">TEE DE 3" </t>
  </si>
  <si>
    <t xml:space="preserve">TEE DE 3/4" </t>
  </si>
  <si>
    <t>TEE DE 4"</t>
  </si>
  <si>
    <t>TOMACORRIENTE 110 V</t>
  </si>
  <si>
    <t>TUBERIA 1/2" SCH-40</t>
  </si>
  <si>
    <t>TUBERIA 2" SDR-41</t>
  </si>
  <si>
    <t>TUBERIA 3" SDR-41</t>
  </si>
  <si>
    <t>TUBERIA 3/4" SCH-40</t>
  </si>
  <si>
    <t>TUBO DE 4" SDR 41</t>
  </si>
  <si>
    <t>TUBOS DE 1/2" SDR 26</t>
  </si>
  <si>
    <t>VALVULA DE PASO DE 3/4" PVC</t>
  </si>
  <si>
    <t xml:space="preserve">VARILLA DE 3/8" X 20' </t>
  </si>
  <si>
    <t>VENTANAS SALOMONICAS DE 0.50x0.50</t>
  </si>
  <si>
    <t>VENTANAS SALOMONICAS DE 0.90x1.02</t>
  </si>
  <si>
    <t>YEE DE 4"X2" PVC</t>
  </si>
  <si>
    <t>Unidad</t>
  </si>
  <si>
    <t>Pies</t>
  </si>
  <si>
    <t>Funda de 42.5kg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</si>
  <si>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</si>
  <si>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</si>
  <si>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Libra</t>
  </si>
  <si>
    <t>Galón</t>
  </si>
  <si>
    <t>Descripción</t>
  </si>
  <si>
    <t>Subtotal Compra (RD$)</t>
  </si>
  <si>
    <t>TOTAL GENERAL</t>
  </si>
  <si>
    <t>Fecha: 11 de Septiembre del 2020</t>
  </si>
  <si>
    <t>Precio Unitario + Itbis(RD$)</t>
  </si>
  <si>
    <t>CLAVOS CORRIENTES DE 3"</t>
  </si>
  <si>
    <t>CLAVOS DE ACERO DE 2½"</t>
  </si>
  <si>
    <t xml:space="preserve"> ADQUISICION DE MATERIALES DE CONSTRUCCION PARA LA BRIGADA DE ACCION RAPIDA PARA EL INSTITUTO NACIONAL DE LA VIVIENDA (INVI) </t>
  </si>
  <si>
    <t>Listado de Materiales del Lote B para cada una de las Regiones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</si>
</sst>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$-1C0A]* #,##0.00_);_([$$-1C0A]* \(#,##0.00\);_([$$-1C0A]* &quot;-&quot;??_);_(@_)"/>
    <numFmt numFmtId="165" formatCode="#,##0.000_);\(#,##0.000\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5" fillId="2" borderId="0" xfId="0" applyFont="1" applyFill="1"/>
    <xf numFmtId="0" fontId="1" fillId="0" borderId="0" xfId="0" applyFont="1" applyAlignment="1">
      <alignment horizontal="center"/>
    </xf>
    <xf numFmtId="165" fontId="6" fillId="3" borderId="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4">
    <dxf>
      <numFmt numFmtId="164" formatCode="_([$$-1C0A]* #,##0.00_);_([$$-1C0A]* \(#,##0.00\);_([$$-1C0A]* &quot;-&quot;??_);_(@_)"/>
    </dxf>
    <dxf>
      <numFmt numFmtId="164" formatCode="_([$$-1C0A]* #,##0.00_);_([$$-1C0A]* \(#,##0.00\);_([$$-1C0A]* &quot;-&quot;??_);_(@_)"/>
    </dxf>
    <dxf>
      <numFmt numFmtId="164" formatCode="_([$$-1C0A]* #,##0.00_);_([$$-1C0A]* \(#,##0.00\);_([$$-1C0A]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0</xdr:rowOff>
    </xdr:from>
    <xdr:to>
      <xdr:col>3</xdr:col>
      <xdr:colOff>154535</xdr:colOff>
      <xdr:row>8</xdr:row>
      <xdr:rowOff>15875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0500"/>
          <a:ext cx="4386810" cy="1349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3:F95" totalsRowCount="1">
  <autoFilter ref="A13:F94" xr:uid="{00000000-0009-0000-0100-000001000000}"/>
  <tableColumns count="6">
    <tableColumn id="1" xr3:uid="{00000000-0010-0000-0000-000001000000}" name="Descripción" totalsRowLabel="TOTAL GENERAL" totalsRowDxfId="3"/>
    <tableColumn id="2" xr3:uid="{00000000-0010-0000-0000-000002000000}" name="Sum of Cantidad de Compra"/>
    <tableColumn id="3" xr3:uid="{00000000-0010-0000-0000-000003000000}" name="Cantidad de Compra">
      <calculatedColumnFormula>ROUNDUP(B14/5,0)</calculatedColumnFormula>
    </tableColumn>
    <tableColumn id="6" xr3:uid="{00000000-0010-0000-0000-000006000000}" name="Unidad"/>
    <tableColumn id="4" xr3:uid="{00000000-0010-0000-0000-000004000000}" name="Precio Unitario + Itbis(RD$)" dataDxfId="2"/>
    <tableColumn id="5" xr3:uid="{00000000-0010-0000-0000-000005000000}" name="Subtotal Compra (RD$)" totalsRowFunction="sum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98"/>
  <sheetViews>
    <sheetView tabSelected="1" view="pageBreakPreview" zoomScaleNormal="100" zoomScaleSheetLayoutView="100" workbookViewId="0">
      <selection activeCell="D20" sqref="D20"/>
    </sheetView>
  </sheetViews>
  <sheetFormatPr defaultColWidth="9.140625" defaultRowHeight="15" x14ac:dyDescent="0.25"/>
  <cols>
    <col min="1" max="1" width="44.28515625" bestFit="1" customWidth="1"/>
    <col min="2" max="2" width="24" hidden="1" customWidth="1"/>
    <col min="3" max="3" width="24" customWidth="1"/>
    <col min="4" max="4" width="20.5703125" bestFit="1" customWidth="1"/>
    <col min="5" max="5" width="27.5703125" bestFit="1" customWidth="1"/>
    <col min="6" max="6" width="23.28515625" customWidth="1"/>
  </cols>
  <sheetData>
    <row r="9" spans="1:7" x14ac:dyDescent="0.25">
      <c r="E9" s="5" t="s">
        <v>91</v>
      </c>
      <c r="F9" s="5"/>
      <c r="G9" s="5"/>
    </row>
    <row r="10" spans="1:7" x14ac:dyDescent="0.25">
      <c r="A10" s="6" t="s">
        <v>95</v>
      </c>
      <c r="B10" s="6"/>
      <c r="C10" s="6"/>
      <c r="D10" s="6"/>
      <c r="E10" s="6"/>
      <c r="F10" s="6"/>
    </row>
    <row r="11" spans="1:7" ht="15.75" x14ac:dyDescent="0.25">
      <c r="A11" s="4" t="s">
        <v>96</v>
      </c>
      <c r="B11" s="4"/>
      <c r="C11" s="4"/>
      <c r="D11" s="4"/>
      <c r="E11" s="4"/>
    </row>
    <row r="12" spans="1:7" ht="15.75" x14ac:dyDescent="0.25">
      <c r="A12" s="4"/>
      <c r="B12" s="4"/>
      <c r="C12" s="4"/>
      <c r="D12" s="4"/>
      <c r="E12" s="4"/>
    </row>
    <row r="13" spans="1:7" x14ac:dyDescent="0.25">
      <c r="A13" t="s">
        <v>88</v>
      </c>
      <c r="B13" t="s">
        <v>0</v>
      </c>
      <c r="C13" t="s">
        <v>1</v>
      </c>
      <c r="D13" t="s">
        <v>81</v>
      </c>
      <c r="E13" t="s">
        <v>92</v>
      </c>
      <c r="F13" t="s">
        <v>89</v>
      </c>
    </row>
    <row r="14" spans="1:7" x14ac:dyDescent="0.25">
      <c r="A14" t="s">
        <v>2</v>
      </c>
      <c r="B14">
        <v>9854</v>
      </c>
      <c r="C14">
        <f t="shared" ref="C14:C45" si="0">ROUNDUP(B14/5,0)</f>
        <v>1971</v>
      </c>
      <c r="D14" t="s">
        <v>81</v>
      </c>
      <c r="E14" s="2"/>
      <c r="F14" s="1"/>
    </row>
    <row r="15" spans="1:7" x14ac:dyDescent="0.25">
      <c r="A15" t="s">
        <v>3</v>
      </c>
      <c r="B15">
        <v>101</v>
      </c>
      <c r="C15">
        <f t="shared" si="0"/>
        <v>21</v>
      </c>
      <c r="D15" t="s">
        <v>81</v>
      </c>
      <c r="E15" s="2"/>
      <c r="F15" s="1"/>
    </row>
    <row r="16" spans="1:7" x14ac:dyDescent="0.25">
      <c r="A16" t="s">
        <v>4</v>
      </c>
      <c r="B16">
        <v>101</v>
      </c>
      <c r="C16">
        <f t="shared" si="0"/>
        <v>21</v>
      </c>
      <c r="D16" t="s">
        <v>81</v>
      </c>
      <c r="E16" s="2"/>
      <c r="F16" s="1"/>
    </row>
    <row r="17" spans="1:6" x14ac:dyDescent="0.25">
      <c r="A17" t="s">
        <v>5</v>
      </c>
      <c r="B17">
        <v>303</v>
      </c>
      <c r="C17">
        <f t="shared" si="0"/>
        <v>61</v>
      </c>
      <c r="D17" t="s">
        <v>81</v>
      </c>
      <c r="E17" s="2"/>
      <c r="F17" s="1"/>
    </row>
    <row r="18" spans="1:6" x14ac:dyDescent="0.25">
      <c r="A18" t="s">
        <v>6</v>
      </c>
      <c r="B18">
        <v>219780</v>
      </c>
      <c r="C18">
        <f t="shared" si="0"/>
        <v>43956</v>
      </c>
      <c r="D18" t="s">
        <v>82</v>
      </c>
      <c r="E18" s="2"/>
      <c r="F18" s="1"/>
    </row>
    <row r="19" spans="1:6" ht="17.25" x14ac:dyDescent="0.25">
      <c r="A19" t="s">
        <v>7</v>
      </c>
      <c r="B19">
        <v>404</v>
      </c>
      <c r="C19">
        <f t="shared" si="0"/>
        <v>81</v>
      </c>
      <c r="D19" t="s">
        <v>84</v>
      </c>
      <c r="E19" s="2"/>
      <c r="F19" s="1"/>
    </row>
    <row r="20" spans="1:6" ht="17.25" x14ac:dyDescent="0.25">
      <c r="A20" t="s">
        <v>8</v>
      </c>
      <c r="B20">
        <v>404</v>
      </c>
      <c r="C20">
        <f t="shared" si="0"/>
        <v>81</v>
      </c>
      <c r="D20" t="s">
        <v>84</v>
      </c>
      <c r="E20" s="2"/>
      <c r="F20" s="1"/>
    </row>
    <row r="21" spans="1:6" ht="17.25" x14ac:dyDescent="0.25">
      <c r="A21" t="s">
        <v>9</v>
      </c>
      <c r="B21">
        <v>606</v>
      </c>
      <c r="C21">
        <f t="shared" si="0"/>
        <v>122</v>
      </c>
      <c r="D21" t="s">
        <v>84</v>
      </c>
      <c r="E21" s="2"/>
      <c r="F21" s="1"/>
    </row>
    <row r="22" spans="1:6" x14ac:dyDescent="0.25">
      <c r="A22" t="s">
        <v>10</v>
      </c>
      <c r="B22">
        <v>7580</v>
      </c>
      <c r="C22">
        <f t="shared" si="0"/>
        <v>1516</v>
      </c>
      <c r="D22" t="s">
        <v>81</v>
      </c>
      <c r="E22" s="2"/>
      <c r="F22" s="1"/>
    </row>
    <row r="23" spans="1:6" x14ac:dyDescent="0.25">
      <c r="A23" t="s">
        <v>11</v>
      </c>
      <c r="B23">
        <v>10100</v>
      </c>
      <c r="C23">
        <f t="shared" si="0"/>
        <v>2020</v>
      </c>
      <c r="D23" t="s">
        <v>81</v>
      </c>
      <c r="E23" s="2"/>
      <c r="F23" s="1"/>
    </row>
    <row r="24" spans="1:6" x14ac:dyDescent="0.25">
      <c r="A24" t="s">
        <v>12</v>
      </c>
      <c r="B24">
        <v>80800</v>
      </c>
      <c r="C24">
        <f t="shared" si="0"/>
        <v>16160</v>
      </c>
      <c r="D24" t="s">
        <v>81</v>
      </c>
      <c r="E24" s="2"/>
      <c r="F24" s="1"/>
    </row>
    <row r="25" spans="1:6" x14ac:dyDescent="0.25">
      <c r="A25" t="s">
        <v>13</v>
      </c>
      <c r="B25">
        <v>404</v>
      </c>
      <c r="C25">
        <f t="shared" si="0"/>
        <v>81</v>
      </c>
      <c r="D25" t="s">
        <v>81</v>
      </c>
      <c r="E25" s="2"/>
      <c r="F25" s="1"/>
    </row>
    <row r="26" spans="1:6" x14ac:dyDescent="0.25">
      <c r="A26" t="s">
        <v>14</v>
      </c>
      <c r="B26">
        <v>101</v>
      </c>
      <c r="C26">
        <f t="shared" si="0"/>
        <v>21</v>
      </c>
      <c r="D26" t="s">
        <v>81</v>
      </c>
      <c r="E26" s="2"/>
      <c r="F26" s="1"/>
    </row>
    <row r="27" spans="1:6" x14ac:dyDescent="0.25">
      <c r="A27" t="s">
        <v>15</v>
      </c>
      <c r="B27">
        <v>101</v>
      </c>
      <c r="C27">
        <f t="shared" si="0"/>
        <v>21</v>
      </c>
      <c r="D27" t="s">
        <v>81</v>
      </c>
      <c r="E27" s="2"/>
      <c r="F27" s="1"/>
    </row>
    <row r="28" spans="1:6" x14ac:dyDescent="0.25">
      <c r="A28" t="s">
        <v>16</v>
      </c>
      <c r="B28">
        <v>3410</v>
      </c>
      <c r="C28">
        <f t="shared" si="0"/>
        <v>682</v>
      </c>
      <c r="D28" t="s">
        <v>81</v>
      </c>
      <c r="E28" s="2"/>
      <c r="F28" s="1"/>
    </row>
    <row r="29" spans="1:6" x14ac:dyDescent="0.25">
      <c r="A29" t="s">
        <v>17</v>
      </c>
      <c r="B29">
        <v>3790</v>
      </c>
      <c r="C29">
        <f t="shared" si="0"/>
        <v>758</v>
      </c>
      <c r="D29" t="s">
        <v>81</v>
      </c>
      <c r="E29" s="2"/>
      <c r="F29" s="1"/>
    </row>
    <row r="30" spans="1:6" x14ac:dyDescent="0.25">
      <c r="A30" t="s">
        <v>18</v>
      </c>
      <c r="B30">
        <v>1515</v>
      </c>
      <c r="C30">
        <f t="shared" si="0"/>
        <v>303</v>
      </c>
      <c r="D30" t="s">
        <v>81</v>
      </c>
      <c r="E30" s="2"/>
      <c r="F30" s="1"/>
    </row>
    <row r="31" spans="1:6" x14ac:dyDescent="0.25">
      <c r="A31" t="s">
        <v>19</v>
      </c>
      <c r="B31">
        <v>2602</v>
      </c>
      <c r="C31">
        <f t="shared" si="0"/>
        <v>521</v>
      </c>
      <c r="D31" t="s">
        <v>81</v>
      </c>
      <c r="E31" s="2"/>
      <c r="F31" s="1"/>
    </row>
    <row r="32" spans="1:6" x14ac:dyDescent="0.25">
      <c r="A32" t="s">
        <v>20</v>
      </c>
      <c r="B32">
        <v>13130</v>
      </c>
      <c r="C32">
        <f t="shared" si="0"/>
        <v>2626</v>
      </c>
      <c r="D32" t="s">
        <v>83</v>
      </c>
      <c r="E32" s="2"/>
      <c r="F32" s="1"/>
    </row>
    <row r="33" spans="1:6" ht="17.25" x14ac:dyDescent="0.25">
      <c r="A33" t="s">
        <v>21</v>
      </c>
      <c r="B33">
        <v>321.18</v>
      </c>
      <c r="C33">
        <f t="shared" si="0"/>
        <v>65</v>
      </c>
      <c r="D33" t="s">
        <v>85</v>
      </c>
      <c r="E33" s="2"/>
      <c r="F33" s="1"/>
    </row>
    <row r="34" spans="1:6" ht="17.25" x14ac:dyDescent="0.25">
      <c r="A34" t="s">
        <v>22</v>
      </c>
      <c r="B34">
        <v>303</v>
      </c>
      <c r="C34">
        <f t="shared" si="0"/>
        <v>61</v>
      </c>
      <c r="D34" t="s">
        <v>85</v>
      </c>
      <c r="E34" s="2"/>
      <c r="F34" s="1"/>
    </row>
    <row r="35" spans="1:6" x14ac:dyDescent="0.25">
      <c r="A35" t="s">
        <v>23</v>
      </c>
      <c r="B35">
        <v>7580</v>
      </c>
      <c r="C35">
        <f t="shared" si="0"/>
        <v>1516</v>
      </c>
      <c r="D35" t="s">
        <v>86</v>
      </c>
      <c r="E35" s="2"/>
      <c r="F35" s="1"/>
    </row>
    <row r="36" spans="1:6" x14ac:dyDescent="0.25">
      <c r="A36" t="s">
        <v>94</v>
      </c>
      <c r="B36">
        <v>3739</v>
      </c>
      <c r="C36">
        <f t="shared" si="0"/>
        <v>748</v>
      </c>
      <c r="D36" t="s">
        <v>86</v>
      </c>
      <c r="E36" s="2"/>
      <c r="F36" s="1"/>
    </row>
    <row r="37" spans="1:6" x14ac:dyDescent="0.25">
      <c r="A37" t="s">
        <v>24</v>
      </c>
      <c r="B37">
        <v>5305.5</v>
      </c>
      <c r="C37">
        <f t="shared" si="0"/>
        <v>1062</v>
      </c>
      <c r="D37" t="s">
        <v>86</v>
      </c>
      <c r="E37" s="2"/>
      <c r="F37" s="1"/>
    </row>
    <row r="38" spans="1:6" x14ac:dyDescent="0.25">
      <c r="A38" t="s">
        <v>93</v>
      </c>
      <c r="B38">
        <v>2653</v>
      </c>
      <c r="C38">
        <f t="shared" si="0"/>
        <v>531</v>
      </c>
      <c r="D38" t="s">
        <v>86</v>
      </c>
      <c r="E38" s="2"/>
      <c r="F38" s="1"/>
    </row>
    <row r="39" spans="1:6" x14ac:dyDescent="0.25">
      <c r="A39" t="s">
        <v>25</v>
      </c>
      <c r="B39">
        <v>3638</v>
      </c>
      <c r="C39">
        <f t="shared" si="0"/>
        <v>728</v>
      </c>
      <c r="D39" t="s">
        <v>86</v>
      </c>
      <c r="E39" s="2"/>
      <c r="F39" s="1"/>
    </row>
    <row r="40" spans="1:6" x14ac:dyDescent="0.25">
      <c r="A40" t="s">
        <v>26</v>
      </c>
      <c r="B40">
        <v>505</v>
      </c>
      <c r="C40">
        <f t="shared" si="0"/>
        <v>101</v>
      </c>
      <c r="D40" t="s">
        <v>81</v>
      </c>
      <c r="E40" s="2"/>
      <c r="F40" s="1"/>
    </row>
    <row r="41" spans="1:6" x14ac:dyDescent="0.25">
      <c r="A41" t="s">
        <v>27</v>
      </c>
      <c r="B41">
        <v>101</v>
      </c>
      <c r="C41">
        <f t="shared" si="0"/>
        <v>21</v>
      </c>
      <c r="D41" t="s">
        <v>81</v>
      </c>
      <c r="E41" s="2"/>
      <c r="F41" s="1"/>
    </row>
    <row r="42" spans="1:6" x14ac:dyDescent="0.25">
      <c r="A42" t="s">
        <v>28</v>
      </c>
      <c r="B42">
        <v>101</v>
      </c>
      <c r="C42">
        <f t="shared" si="0"/>
        <v>21</v>
      </c>
      <c r="D42" t="s">
        <v>81</v>
      </c>
      <c r="E42" s="2"/>
      <c r="F42" s="1"/>
    </row>
    <row r="43" spans="1:6" x14ac:dyDescent="0.25">
      <c r="A43" t="s">
        <v>29</v>
      </c>
      <c r="B43">
        <v>606</v>
      </c>
      <c r="C43">
        <f t="shared" si="0"/>
        <v>122</v>
      </c>
      <c r="D43" t="s">
        <v>81</v>
      </c>
      <c r="E43" s="2"/>
      <c r="F43" s="1"/>
    </row>
    <row r="44" spans="1:6" x14ac:dyDescent="0.25">
      <c r="A44" t="s">
        <v>30</v>
      </c>
      <c r="B44">
        <v>101</v>
      </c>
      <c r="C44">
        <f t="shared" si="0"/>
        <v>21</v>
      </c>
      <c r="D44" t="s">
        <v>81</v>
      </c>
      <c r="E44" s="2"/>
      <c r="F44" s="1"/>
    </row>
    <row r="45" spans="1:6" x14ac:dyDescent="0.25">
      <c r="A45" t="s">
        <v>31</v>
      </c>
      <c r="B45">
        <v>26984</v>
      </c>
      <c r="C45">
        <f t="shared" si="0"/>
        <v>5397</v>
      </c>
      <c r="D45" t="s">
        <v>81</v>
      </c>
      <c r="E45" s="2"/>
      <c r="F45" s="1"/>
    </row>
    <row r="46" spans="1:6" x14ac:dyDescent="0.25">
      <c r="A46" t="s">
        <v>32</v>
      </c>
      <c r="B46">
        <v>2323</v>
      </c>
      <c r="C46">
        <f t="shared" ref="C46:C77" si="1">ROUNDUP(B46/5,0)</f>
        <v>465</v>
      </c>
      <c r="D46" t="s">
        <v>81</v>
      </c>
      <c r="E46" s="2"/>
      <c r="F46" s="1"/>
    </row>
    <row r="47" spans="1:6" x14ac:dyDescent="0.25">
      <c r="A47" t="s">
        <v>33</v>
      </c>
      <c r="B47">
        <v>707</v>
      </c>
      <c r="C47">
        <f t="shared" si="1"/>
        <v>142</v>
      </c>
      <c r="D47" t="s">
        <v>81</v>
      </c>
      <c r="E47" s="2"/>
      <c r="F47" s="1"/>
    </row>
    <row r="48" spans="1:6" x14ac:dyDescent="0.25">
      <c r="A48" t="s">
        <v>34</v>
      </c>
      <c r="B48">
        <v>6064</v>
      </c>
      <c r="C48">
        <f t="shared" si="1"/>
        <v>1213</v>
      </c>
      <c r="D48" t="s">
        <v>81</v>
      </c>
      <c r="E48" s="2"/>
      <c r="F48" s="1"/>
    </row>
    <row r="49" spans="1:6" x14ac:dyDescent="0.25">
      <c r="A49" t="s">
        <v>35</v>
      </c>
      <c r="B49">
        <v>5608</v>
      </c>
      <c r="C49">
        <f t="shared" si="1"/>
        <v>1122</v>
      </c>
      <c r="D49" t="s">
        <v>81</v>
      </c>
      <c r="E49" s="2"/>
      <c r="F49" s="1"/>
    </row>
    <row r="50" spans="1:6" x14ac:dyDescent="0.25">
      <c r="A50" t="s">
        <v>36</v>
      </c>
      <c r="B50">
        <v>16875</v>
      </c>
      <c r="C50">
        <f t="shared" si="1"/>
        <v>3375</v>
      </c>
      <c r="D50" t="s">
        <v>81</v>
      </c>
      <c r="E50" s="2"/>
      <c r="F50" s="1"/>
    </row>
    <row r="51" spans="1:6" x14ac:dyDescent="0.25">
      <c r="A51" t="s">
        <v>37</v>
      </c>
      <c r="B51">
        <v>101</v>
      </c>
      <c r="C51">
        <f t="shared" si="1"/>
        <v>21</v>
      </c>
      <c r="D51" t="s">
        <v>81</v>
      </c>
      <c r="E51" s="2"/>
      <c r="F51" s="1"/>
    </row>
    <row r="52" spans="1:6" x14ac:dyDescent="0.25">
      <c r="A52" t="s">
        <v>38</v>
      </c>
      <c r="B52">
        <v>480</v>
      </c>
      <c r="C52">
        <f t="shared" si="1"/>
        <v>96</v>
      </c>
      <c r="D52" t="s">
        <v>81</v>
      </c>
      <c r="E52" s="2"/>
      <c r="F52" s="1"/>
    </row>
    <row r="53" spans="1:6" ht="17.25" x14ac:dyDescent="0.25">
      <c r="A53" t="s">
        <v>39</v>
      </c>
      <c r="B53">
        <v>858.5</v>
      </c>
      <c r="C53">
        <f t="shared" si="1"/>
        <v>172</v>
      </c>
      <c r="D53" t="s">
        <v>84</v>
      </c>
      <c r="E53" s="2"/>
      <c r="F53" s="1"/>
    </row>
    <row r="54" spans="1:6" x14ac:dyDescent="0.25">
      <c r="A54" t="s">
        <v>40</v>
      </c>
      <c r="B54">
        <v>101</v>
      </c>
      <c r="C54">
        <f t="shared" si="1"/>
        <v>21</v>
      </c>
      <c r="D54" t="s">
        <v>81</v>
      </c>
      <c r="E54" s="2"/>
      <c r="F54" s="1"/>
    </row>
    <row r="55" spans="1:6" x14ac:dyDescent="0.25">
      <c r="A55" t="s">
        <v>41</v>
      </c>
      <c r="B55">
        <v>379</v>
      </c>
      <c r="C55">
        <f t="shared" si="1"/>
        <v>76</v>
      </c>
      <c r="D55" t="s">
        <v>81</v>
      </c>
      <c r="E55" s="2"/>
      <c r="F55" s="1"/>
    </row>
    <row r="56" spans="1:6" x14ac:dyDescent="0.25">
      <c r="A56" t="s">
        <v>42</v>
      </c>
      <c r="B56">
        <v>480</v>
      </c>
      <c r="C56">
        <f t="shared" si="1"/>
        <v>96</v>
      </c>
      <c r="D56" t="s">
        <v>81</v>
      </c>
      <c r="E56" s="2"/>
      <c r="F56" s="1"/>
    </row>
    <row r="57" spans="1:6" x14ac:dyDescent="0.25">
      <c r="A57" t="s">
        <v>43</v>
      </c>
      <c r="B57">
        <v>1541</v>
      </c>
      <c r="C57">
        <f t="shared" si="1"/>
        <v>309</v>
      </c>
      <c r="D57" t="s">
        <v>81</v>
      </c>
      <c r="E57" s="2"/>
      <c r="F57" s="1"/>
    </row>
    <row r="58" spans="1:6" x14ac:dyDescent="0.25">
      <c r="A58" t="s">
        <v>44</v>
      </c>
      <c r="B58">
        <v>101</v>
      </c>
      <c r="C58">
        <f t="shared" si="1"/>
        <v>21</v>
      </c>
      <c r="D58" t="s">
        <v>81</v>
      </c>
      <c r="E58" s="2"/>
      <c r="F58" s="1"/>
    </row>
    <row r="59" spans="1:6" x14ac:dyDescent="0.25">
      <c r="A59" t="s">
        <v>45</v>
      </c>
      <c r="B59">
        <v>101</v>
      </c>
      <c r="C59">
        <f t="shared" si="1"/>
        <v>21</v>
      </c>
      <c r="D59" t="s">
        <v>81</v>
      </c>
      <c r="E59" s="2"/>
      <c r="F59" s="1"/>
    </row>
    <row r="60" spans="1:6" x14ac:dyDescent="0.25">
      <c r="A60" t="s">
        <v>46</v>
      </c>
      <c r="B60">
        <v>101</v>
      </c>
      <c r="C60">
        <f t="shared" si="1"/>
        <v>21</v>
      </c>
      <c r="D60" t="s">
        <v>81</v>
      </c>
      <c r="E60" s="2"/>
      <c r="F60" s="1"/>
    </row>
    <row r="61" spans="1:6" x14ac:dyDescent="0.25">
      <c r="A61" t="s">
        <v>47</v>
      </c>
      <c r="B61">
        <v>404</v>
      </c>
      <c r="C61">
        <f t="shared" si="1"/>
        <v>81</v>
      </c>
      <c r="D61" t="s">
        <v>81</v>
      </c>
      <c r="E61" s="2"/>
      <c r="F61" s="1"/>
    </row>
    <row r="62" spans="1:6" x14ac:dyDescent="0.25">
      <c r="A62" t="s">
        <v>48</v>
      </c>
      <c r="B62">
        <v>3790</v>
      </c>
      <c r="C62">
        <f t="shared" si="1"/>
        <v>758</v>
      </c>
      <c r="D62" t="s">
        <v>81</v>
      </c>
      <c r="E62" s="2"/>
      <c r="F62" s="1"/>
    </row>
    <row r="63" spans="1:6" x14ac:dyDescent="0.25">
      <c r="A63" t="s">
        <v>49</v>
      </c>
      <c r="B63">
        <v>7529</v>
      </c>
      <c r="C63">
        <f t="shared" si="1"/>
        <v>1506</v>
      </c>
      <c r="D63" t="s">
        <v>87</v>
      </c>
      <c r="E63" s="2"/>
      <c r="F63" s="1"/>
    </row>
    <row r="64" spans="1:6" x14ac:dyDescent="0.25">
      <c r="A64" t="s">
        <v>50</v>
      </c>
      <c r="B64">
        <v>505</v>
      </c>
      <c r="C64">
        <f t="shared" si="1"/>
        <v>101</v>
      </c>
      <c r="D64" t="s">
        <v>87</v>
      </c>
      <c r="E64" s="2"/>
      <c r="F64" s="1"/>
    </row>
    <row r="65" spans="1:6" x14ac:dyDescent="0.25">
      <c r="A65" t="s">
        <v>51</v>
      </c>
      <c r="B65">
        <v>20968</v>
      </c>
      <c r="C65">
        <f t="shared" si="1"/>
        <v>4194</v>
      </c>
      <c r="D65" t="s">
        <v>81</v>
      </c>
      <c r="E65" s="2"/>
      <c r="F65" s="1"/>
    </row>
    <row r="66" spans="1:6" x14ac:dyDescent="0.25">
      <c r="A66" t="s">
        <v>52</v>
      </c>
      <c r="B66">
        <v>202</v>
      </c>
      <c r="C66">
        <f t="shared" si="1"/>
        <v>41</v>
      </c>
      <c r="D66" t="s">
        <v>81</v>
      </c>
      <c r="E66" s="2"/>
      <c r="F66" s="1"/>
    </row>
    <row r="67" spans="1:6" x14ac:dyDescent="0.25">
      <c r="A67" t="s">
        <v>53</v>
      </c>
      <c r="B67">
        <v>505</v>
      </c>
      <c r="C67">
        <f t="shared" si="1"/>
        <v>101</v>
      </c>
      <c r="D67" t="s">
        <v>81</v>
      </c>
      <c r="E67" s="2"/>
      <c r="F67" s="1"/>
    </row>
    <row r="68" spans="1:6" x14ac:dyDescent="0.25">
      <c r="A68" t="s">
        <v>54</v>
      </c>
      <c r="B68">
        <v>25.25</v>
      </c>
      <c r="C68">
        <f t="shared" si="1"/>
        <v>6</v>
      </c>
      <c r="D68" t="s">
        <v>87</v>
      </c>
      <c r="E68" s="2"/>
      <c r="F68" s="1"/>
    </row>
    <row r="69" spans="1:6" x14ac:dyDescent="0.25">
      <c r="A69" t="s">
        <v>55</v>
      </c>
      <c r="B69">
        <v>101</v>
      </c>
      <c r="C69">
        <f t="shared" si="1"/>
        <v>21</v>
      </c>
      <c r="D69" t="s">
        <v>81</v>
      </c>
      <c r="E69" s="2"/>
      <c r="F69" s="1"/>
    </row>
    <row r="70" spans="1:6" x14ac:dyDescent="0.25">
      <c r="A70" t="s">
        <v>56</v>
      </c>
      <c r="B70">
        <v>303</v>
      </c>
      <c r="C70">
        <f t="shared" si="1"/>
        <v>61</v>
      </c>
      <c r="D70" t="s">
        <v>81</v>
      </c>
      <c r="E70" s="2"/>
      <c r="F70" s="1"/>
    </row>
    <row r="71" spans="1:6" x14ac:dyDescent="0.25">
      <c r="A71" t="s">
        <v>57</v>
      </c>
      <c r="B71">
        <v>303</v>
      </c>
      <c r="C71">
        <f t="shared" si="1"/>
        <v>61</v>
      </c>
      <c r="D71" t="s">
        <v>81</v>
      </c>
      <c r="E71" s="2"/>
      <c r="F71" s="1"/>
    </row>
    <row r="72" spans="1:6" x14ac:dyDescent="0.25">
      <c r="A72" t="s">
        <v>58</v>
      </c>
      <c r="B72">
        <v>303</v>
      </c>
      <c r="C72">
        <f t="shared" si="1"/>
        <v>61</v>
      </c>
      <c r="D72" t="s">
        <v>81</v>
      </c>
      <c r="E72" s="2"/>
      <c r="F72" s="1"/>
    </row>
    <row r="73" spans="1:6" x14ac:dyDescent="0.25">
      <c r="A73" t="s">
        <v>59</v>
      </c>
      <c r="B73">
        <v>101</v>
      </c>
      <c r="C73">
        <f t="shared" si="1"/>
        <v>21</v>
      </c>
      <c r="D73" t="s">
        <v>81</v>
      </c>
      <c r="E73" s="2"/>
      <c r="F73" s="1"/>
    </row>
    <row r="74" spans="1:6" x14ac:dyDescent="0.25">
      <c r="A74" t="s">
        <v>60</v>
      </c>
      <c r="B74">
        <v>404</v>
      </c>
      <c r="C74">
        <f t="shared" si="1"/>
        <v>81</v>
      </c>
      <c r="D74" t="s">
        <v>81</v>
      </c>
      <c r="E74" s="2"/>
      <c r="F74" s="1"/>
    </row>
    <row r="75" spans="1:6" x14ac:dyDescent="0.25">
      <c r="A75" t="s">
        <v>61</v>
      </c>
      <c r="B75">
        <v>2602</v>
      </c>
      <c r="C75">
        <f t="shared" si="1"/>
        <v>521</v>
      </c>
      <c r="D75" t="s">
        <v>81</v>
      </c>
      <c r="E75" s="2"/>
      <c r="F75" s="1"/>
    </row>
    <row r="76" spans="1:6" x14ac:dyDescent="0.25">
      <c r="A76" t="s">
        <v>62</v>
      </c>
      <c r="B76">
        <v>93427</v>
      </c>
      <c r="C76">
        <f t="shared" si="1"/>
        <v>18686</v>
      </c>
      <c r="D76" t="s">
        <v>81</v>
      </c>
      <c r="E76" s="2"/>
      <c r="F76" s="1"/>
    </row>
    <row r="77" spans="1:6" x14ac:dyDescent="0.25">
      <c r="A77" t="s">
        <v>63</v>
      </c>
      <c r="B77">
        <v>8338</v>
      </c>
      <c r="C77">
        <f t="shared" si="1"/>
        <v>1668</v>
      </c>
      <c r="D77" t="s">
        <v>81</v>
      </c>
      <c r="E77" s="2"/>
      <c r="F77" s="1"/>
    </row>
    <row r="78" spans="1:6" x14ac:dyDescent="0.25">
      <c r="A78" t="s">
        <v>64</v>
      </c>
      <c r="B78">
        <v>480</v>
      </c>
      <c r="C78">
        <f t="shared" ref="C78:C109" si="2">ROUNDUP(B78/5,0)</f>
        <v>96</v>
      </c>
      <c r="D78" t="s">
        <v>81</v>
      </c>
      <c r="E78" s="2"/>
      <c r="F78" s="1"/>
    </row>
    <row r="79" spans="1:6" x14ac:dyDescent="0.25">
      <c r="A79" t="s">
        <v>65</v>
      </c>
      <c r="B79">
        <v>202</v>
      </c>
      <c r="C79">
        <f t="shared" si="2"/>
        <v>41</v>
      </c>
      <c r="D79" t="s">
        <v>81</v>
      </c>
      <c r="E79" s="2"/>
      <c r="F79" s="1"/>
    </row>
    <row r="80" spans="1:6" x14ac:dyDescent="0.25">
      <c r="A80" t="s">
        <v>66</v>
      </c>
      <c r="B80">
        <v>707</v>
      </c>
      <c r="C80">
        <f t="shared" si="2"/>
        <v>142</v>
      </c>
      <c r="D80" t="s">
        <v>81</v>
      </c>
      <c r="E80" s="2"/>
      <c r="F80" s="1"/>
    </row>
    <row r="81" spans="1:6" x14ac:dyDescent="0.25">
      <c r="A81" t="s">
        <v>67</v>
      </c>
      <c r="B81">
        <v>303</v>
      </c>
      <c r="C81">
        <f t="shared" si="2"/>
        <v>61</v>
      </c>
      <c r="D81" t="s">
        <v>81</v>
      </c>
      <c r="E81" s="2"/>
      <c r="F81" s="1"/>
    </row>
    <row r="82" spans="1:6" x14ac:dyDescent="0.25">
      <c r="A82" t="s">
        <v>68</v>
      </c>
      <c r="B82">
        <v>303</v>
      </c>
      <c r="C82">
        <f t="shared" si="2"/>
        <v>61</v>
      </c>
      <c r="D82" t="s">
        <v>81</v>
      </c>
      <c r="E82" s="2"/>
      <c r="F82" s="1"/>
    </row>
    <row r="83" spans="1:6" x14ac:dyDescent="0.25">
      <c r="A83" t="s">
        <v>69</v>
      </c>
      <c r="B83">
        <v>2905</v>
      </c>
      <c r="C83">
        <f t="shared" si="2"/>
        <v>581</v>
      </c>
      <c r="D83" t="s">
        <v>81</v>
      </c>
      <c r="E83" s="2"/>
      <c r="F83" s="1"/>
    </row>
    <row r="84" spans="1:6" x14ac:dyDescent="0.25">
      <c r="A84" t="s">
        <v>70</v>
      </c>
      <c r="B84">
        <v>202</v>
      </c>
      <c r="C84">
        <f t="shared" si="2"/>
        <v>41</v>
      </c>
      <c r="D84" t="s">
        <v>81</v>
      </c>
      <c r="E84" s="2"/>
      <c r="F84" s="1"/>
    </row>
    <row r="85" spans="1:6" x14ac:dyDescent="0.25">
      <c r="A85" t="s">
        <v>71</v>
      </c>
      <c r="B85">
        <v>101</v>
      </c>
      <c r="C85">
        <f t="shared" si="2"/>
        <v>21</v>
      </c>
      <c r="D85" t="s">
        <v>81</v>
      </c>
      <c r="E85" s="2"/>
      <c r="F85" s="1"/>
    </row>
    <row r="86" spans="1:6" x14ac:dyDescent="0.25">
      <c r="A86" t="s">
        <v>72</v>
      </c>
      <c r="B86">
        <v>202</v>
      </c>
      <c r="C86">
        <f t="shared" si="2"/>
        <v>41</v>
      </c>
      <c r="D86" t="s">
        <v>81</v>
      </c>
      <c r="E86" s="2"/>
      <c r="F86" s="1"/>
    </row>
    <row r="87" spans="1:6" x14ac:dyDescent="0.25">
      <c r="A87" t="s">
        <v>73</v>
      </c>
      <c r="B87">
        <v>404</v>
      </c>
      <c r="C87">
        <f t="shared" si="2"/>
        <v>81</v>
      </c>
      <c r="D87" t="s">
        <v>81</v>
      </c>
      <c r="E87" s="2"/>
      <c r="F87" s="1"/>
    </row>
    <row r="88" spans="1:6" x14ac:dyDescent="0.25">
      <c r="A88" t="s">
        <v>74</v>
      </c>
      <c r="B88">
        <v>101</v>
      </c>
      <c r="C88">
        <f t="shared" si="2"/>
        <v>21</v>
      </c>
      <c r="D88" t="s">
        <v>81</v>
      </c>
      <c r="E88" s="2"/>
      <c r="F88" s="1"/>
    </row>
    <row r="89" spans="1:6" x14ac:dyDescent="0.25">
      <c r="A89" t="s">
        <v>75</v>
      </c>
      <c r="B89">
        <v>4800</v>
      </c>
      <c r="C89">
        <f t="shared" si="2"/>
        <v>960</v>
      </c>
      <c r="D89" t="s">
        <v>81</v>
      </c>
      <c r="E89" s="2"/>
      <c r="F89" s="1"/>
    </row>
    <row r="90" spans="1:6" x14ac:dyDescent="0.25">
      <c r="A90" t="s">
        <v>76</v>
      </c>
      <c r="B90">
        <v>303</v>
      </c>
      <c r="C90">
        <f t="shared" si="2"/>
        <v>61</v>
      </c>
      <c r="D90" t="s">
        <v>81</v>
      </c>
      <c r="E90" s="2"/>
      <c r="F90" s="1"/>
    </row>
    <row r="91" spans="1:6" x14ac:dyDescent="0.25">
      <c r="A91" t="s">
        <v>77</v>
      </c>
      <c r="B91">
        <v>606</v>
      </c>
      <c r="C91">
        <f t="shared" si="2"/>
        <v>122</v>
      </c>
      <c r="D91" t="s">
        <v>81</v>
      </c>
      <c r="E91" s="2"/>
      <c r="F91" s="1"/>
    </row>
    <row r="92" spans="1:6" x14ac:dyDescent="0.25">
      <c r="A92" t="s">
        <v>78</v>
      </c>
      <c r="B92">
        <v>101</v>
      </c>
      <c r="C92">
        <f t="shared" si="2"/>
        <v>21</v>
      </c>
      <c r="D92" t="s">
        <v>81</v>
      </c>
      <c r="E92" s="2"/>
      <c r="F92" s="1"/>
    </row>
    <row r="93" spans="1:6" x14ac:dyDescent="0.25">
      <c r="A93" t="s">
        <v>79</v>
      </c>
      <c r="B93">
        <v>707</v>
      </c>
      <c r="C93">
        <f t="shared" si="2"/>
        <v>142</v>
      </c>
      <c r="D93" t="s">
        <v>81</v>
      </c>
      <c r="E93" s="2"/>
      <c r="F93" s="1"/>
    </row>
    <row r="94" spans="1:6" x14ac:dyDescent="0.25">
      <c r="A94" t="s">
        <v>80</v>
      </c>
      <c r="B94">
        <v>303</v>
      </c>
      <c r="C94">
        <f t="shared" si="2"/>
        <v>61</v>
      </c>
      <c r="D94" t="s">
        <v>81</v>
      </c>
      <c r="E94" s="2"/>
      <c r="F94" s="1"/>
    </row>
    <row r="95" spans="1:6" x14ac:dyDescent="0.25">
      <c r="A95" s="3" t="s">
        <v>90</v>
      </c>
      <c r="F95" s="1">
        <f>SUBTOTAL(109,Table1[Subtotal Compra (RD$)])</f>
        <v>0</v>
      </c>
    </row>
    <row r="96" spans="1:6" x14ac:dyDescent="0.25">
      <c r="B96">
        <v>595384.42999999993</v>
      </c>
      <c r="E96" s="1"/>
    </row>
    <row r="98" spans="5:5" x14ac:dyDescent="0.25">
      <c r="E98" s="1"/>
    </row>
  </sheetData>
  <mergeCells count="4">
    <mergeCell ref="A11:E11"/>
    <mergeCell ref="A12:E12"/>
    <mergeCell ref="E9:G9"/>
    <mergeCell ref="A10:F10"/>
  </mergeCells>
  <phoneticPr fontId="3" type="noConversion"/>
  <pageMargins left="0.7" right="0.7" top="0.75" bottom="0.75" header="0.3" footer="0.3"/>
  <pageSetup scale="6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PorLotes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Morel</dc:creator>
  <cp:lastModifiedBy>Kelvin José Ventura Sanchez</cp:lastModifiedBy>
  <cp:lastPrinted>2020-09-17T15:13:53Z</cp:lastPrinted>
  <dcterms:created xsi:type="dcterms:W3CDTF">2020-09-11T17:09:30Z</dcterms:created>
  <dcterms:modified xsi:type="dcterms:W3CDTF">2020-09-17T15:51:57Z</dcterms:modified>
</cp:coreProperties>
</file>