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0.231\bancodatos\Contabilidad\Contabilidad_Comun\PORTAL TRANSPARENCIA INVI\PORTAL AGOSTO 2021\"/>
    </mc:Choice>
  </mc:AlternateContent>
  <xr:revisionPtr revIDLastSave="0" documentId="13_ncr:1_{D0156F48-5AE1-4084-AA83-62DC5236976B}" xr6:coauthVersionLast="47" xr6:coauthVersionMax="47" xr10:uidLastSave="{00000000-0000-0000-0000-000000000000}"/>
  <bookViews>
    <workbookView xWindow="-120" yWindow="-120" windowWidth="20730" windowHeight="11160" xr2:uid="{1D6931C1-754D-4537-8B18-EECC12A3888A}"/>
  </bookViews>
  <sheets>
    <sheet name="PAGO A PROVEEDORES AGOSTO" sheetId="1" r:id="rId1"/>
  </sheets>
  <externalReferences>
    <externalReference r:id="rId2"/>
  </externalReferences>
  <definedNames>
    <definedName name="_xlnm.Print_Area" localSheetId="0">'PAGO A PROVEEDORES AGOSTO'!$A$1:$J$168</definedName>
    <definedName name="_xlnm.Print_Titles" localSheetId="0">'PAGO A PROVEEDORES AGOSTO'!$1:$6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7" i="1"/>
  <c r="B6" i="1"/>
  <c r="C6" i="1"/>
  <c r="D6" i="1"/>
  <c r="E6" i="1"/>
  <c r="F6" i="1"/>
  <c r="G6" i="1"/>
  <c r="H6" i="1"/>
  <c r="I6" i="1"/>
  <c r="J6" i="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F162" i="1"/>
</calcChain>
</file>

<file path=xl/sharedStrings.xml><?xml version="1.0" encoding="utf-8"?>
<sst xmlns="http://schemas.openxmlformats.org/spreadsheetml/2006/main" count="479" uniqueCount="242">
  <si>
    <t>Total:</t>
  </si>
  <si>
    <t>Tercer y ultimo pago 3/3 del contrato no. invi-cs-017-2021 por servicio de publicidad.</t>
  </si>
  <si>
    <t>Tercer y ultimo pago 3/3 del contrato no. invi-cs-018-2021 por servicio de publicidad.</t>
  </si>
  <si>
    <t>Segundo pago 2/3 correspondiente al contrato no. invi-cs-032-2021, proceso invi-ccc-pepb-2021-00006, por servicios de publicidad.</t>
  </si>
  <si>
    <t>Pago descuento de seguro funerario savica a empleados contratados</t>
  </si>
  <si>
    <t>Pago descuento de la ley 57-86-16 retenido por nomina a personal contratado de esta institucion.</t>
  </si>
  <si>
    <t>Pago descuento de seguro funerario savica a empleados fijos.</t>
  </si>
  <si>
    <t xml:space="preserve">Pago descuento por nomina a empleados fijos y militares correspondiente al operativo de optica-lentes realizados a los empleados fijos y militares </t>
  </si>
  <si>
    <t xml:space="preserve">Reposicion fondo caja chica de la regional este, comprobantes desde el 0072 al 0087. </t>
  </si>
  <si>
    <t>Reposicion fondo caja chica (viatico) comprobantes desde el34932 al 34970.</t>
  </si>
  <si>
    <t>Pago por servicio de instalacion impermeabilizacion con lona asfaltica cap.3.00 mm granulado, techo en madera 42.00 mt2, area 42.00m2, en el area del banco de la institucion.</t>
  </si>
  <si>
    <t>Primer pago 1/3 del contrato no. invi-cs-019-2021, proceso invi-ccc-pepb-2021-0006 por serv. de publicidad.</t>
  </si>
  <si>
    <t>Primer pago 1/3 del contrato no. invi-cs-040-2021, proceso invi-ccc-pepb-2021-0007 por serv. de transmision en medios digitales de comunicación.</t>
  </si>
  <si>
    <t>Segundo pago de la orden de servicios no. invi-2021-00124 d/f 10/06/2021 por servicio de mantenimiento de los ascensores de esta institucion.</t>
  </si>
  <si>
    <t>Primer pago de la orden de servicios no. invi-2021-00124 d/f 10/06/2021 por servicio de mantenimiento de los ascensores de esta institucion</t>
  </si>
  <si>
    <t xml:space="preserve">Pago por suministro de energia electrica  </t>
  </si>
  <si>
    <t>Primer pago 1/3 del contrato no. invi-cs-028-2021, proceso no. invi-ccc-pepb-2021-0006 por servicios de publicidad</t>
  </si>
  <si>
    <t>Primer pago 1/3 del contrato no. invi-cs-037-2021 proceso, invi-ccc-pepb-2021-0006  por c servicios de publicidad en medios de television, radio y digital.</t>
  </si>
  <si>
    <t xml:space="preserve">Reposicion fondo caja chica de la regional este, comprobantes desde 0058 al 0071. </t>
  </si>
  <si>
    <t>Primer pago 1/3 del contrato no. invi-cs-034-2021, proceso invi-ccc-pepb-2021-0006 por concepto de publicidad.</t>
  </si>
  <si>
    <t>Primer pago 1/3 del contrato no. invi-cs-039-2021, proceso invi-ccc-pepb-2021-0006,por servicios de publicidad en el periodico digital nota clave.</t>
  </si>
  <si>
    <t>Primer pago 1/3 del contrato no. invi-cs-024-2021, proceso no. invi-ccc-pepb-2021-0006 por concepto de servicios de publicidad.</t>
  </si>
  <si>
    <t>Cuarto pago de la orden de servicios no. invi-2021-00049 d/f 18/03/2021 por servicios de fumigacion</t>
  </si>
  <si>
    <t>Reposicion fondo caja chica (viatico) , comprobantes desde el34893 al 34931</t>
  </si>
  <si>
    <t>Pago por  concepto de notarizaciones de cinco (5) actos de comprobacion con traslado de notario para la recepcion de credenciales.</t>
  </si>
  <si>
    <t xml:space="preserve">Pago por suministro de agua </t>
  </si>
  <si>
    <t>Pago por  adquisicion e instalacion de un (1) bloque de lockers para el almacen de hato nuevo de la institucion</t>
  </si>
  <si>
    <t>Pago por concepto de adquisicion de material gastables para oficina.</t>
  </si>
  <si>
    <t>Segundo pago del contrato invi-cb-001-2021, proceso invi-ccc-cp-2021-0005, por adquisicion de madera y pegamento para la utilidad de la brigada de accion rapida.</t>
  </si>
  <si>
    <t>Pago por servicio de alquiler de baños moviles para prueba del funcionamiento del area de atencion al usuario del plan mi vivienda.</t>
  </si>
  <si>
    <t>01/08/2021 y 09/08/2021</t>
  </si>
  <si>
    <t>Pago seguro medico de dependientes opcionales, personal pensionado y personal regular</t>
  </si>
  <si>
    <t xml:space="preserve"> 30/07/2021</t>
  </si>
  <si>
    <t>Pago por concepto de notarizaciones</t>
  </si>
  <si>
    <t>06/05/2021 18/05/2021 29/06/2021 27/04/2021</t>
  </si>
  <si>
    <t>Primer pago de la orden de compra no. invi-2021-00048 d/f 18/05/2021, por servicios de mantenimiento preventivo y correctivo de las plantas electricas de la institucion.</t>
  </si>
  <si>
    <t>Reposicion fondo de caja chica de la direccion administrativa, comprobantes numerados del 34431 al 34470.</t>
  </si>
  <si>
    <t>Primer pago 1/3 del contrato no. invi-cs-032-2021, proceso invi-ccc-pepb-2021-00006, por servicios de publicidad.</t>
  </si>
  <si>
    <t>Primer pago 1/3 del contrato no. invi-cs-030-2021, proceso invi-ccc-pepb-2021-0006, por servicios de publicidad</t>
  </si>
  <si>
    <t xml:space="preserve"> 01/08/2021 y  21/07/2021,</t>
  </si>
  <si>
    <t>Pago seguro medico master ind de salud internacional, facturacion regular y odontologia.</t>
  </si>
  <si>
    <t>Pago por concepto de adquisicion de materiales de higiene y limpieza.</t>
  </si>
  <si>
    <t>Pago  por concepto de adquisicion de chalecos con logo serigrafiado para el personal de la brigada e ingenieros de la institucion.</t>
  </si>
  <si>
    <t>Pago facts.  por servicios de internet movil, internet 50gb, y la central telefónica de la institucion.</t>
  </si>
  <si>
    <t>Pago deuda contraida por empleado correspondiente al operativo de optica-lentes realizados a los empleados de esta institucion.</t>
  </si>
  <si>
    <t>Primer pago 1/3 del contrato no. invi-cs-035-2021 proceso invi-ccc-pepb-2021-0006, por servicios de publicidad en medios de television, radio y digital.</t>
  </si>
  <si>
    <t>Pago por concepto de compra e instalacion de estanteria en metal prefabricada (tipo industrial), en el almmacen de hato nuevo.</t>
  </si>
  <si>
    <t>Reposicion fondo caja chica (viatico)comprobantes desde el 34826 al 34892</t>
  </si>
  <si>
    <t>Pago por servicios telefonicos (flotas), servicios telefonicos del almacen de hato nuevo, servicios de telecable e internet de esta institucion.</t>
  </si>
  <si>
    <t>Pago por servicio de energia electrica de la regional cibao, contrato no. 5159623.</t>
  </si>
  <si>
    <t>Pago por concepto de seguro de vida, poliza no. 6430080000726.</t>
  </si>
  <si>
    <t>Pago por serv. Notariales para la contratacion de servicios de mantenimiento y reparacion de la flotilla vehicular del invi.</t>
  </si>
  <si>
    <t>Cuarto pago de la orden de compra no. invi-2021-00062 d/f 09/04/2021 por concepto de suministro de agua potable para la institucion.</t>
  </si>
  <si>
    <t xml:space="preserve">Pago por la recogida de basura de los dos edificios principales de la institucion </t>
  </si>
  <si>
    <t>Pago por serv. de notarizaciones realizadas a los contratos de servicios de mantenimiento y reparacion de la flotilla vehicular del invi.</t>
  </si>
  <si>
    <t>Pago por serv. de legalizacion de los contratos no. invi-ccv-dup-010-2021, invi-ccv-dup-009-2021, invi-ccv-dup-008-2021, invi-ccv-dup-007-2021 y invi-ccv-dup-006-2021.</t>
  </si>
  <si>
    <t>Primer pago 1/3 del contrato no. invi-cs-023-2021, proceso invi-ccc-pepb-2021-0006  por servicios de publicidad digital en la revista business</t>
  </si>
  <si>
    <t xml:space="preserve"> 01/07/2021</t>
  </si>
  <si>
    <t xml:space="preserve">Pago facts. por suministro de agua </t>
  </si>
  <si>
    <t>Pago por concepto de contratacion de servicios de legalizacion del proceso de sorteo de obras invi-ccc-so-2021-0001, segun da/0263/2021 d/f 02/08/2021.</t>
  </si>
  <si>
    <t>Primer pago 1/3 del contrato no. invi-cs-031-2021, proceso invi-ccc-pepb-2021-0006 por servicios de publicidad en medios de television, radio y digital, transmision de publicidad radia</t>
  </si>
  <si>
    <t>Primer pago 1/3 del contrato no. invi-cs-022-2021, proceso invi-ccc-pepb-2021-0006 por concepto de publicidad en medios de television, radio y digital.</t>
  </si>
  <si>
    <t>Pago servicios notariales de diferentes actos autenticos de los sorteos de obras ref. no. invi-ccc-cp-2021-0001, invi-ccc-cp-2021-0002, invi-ccc-cp-2021-0005 , invi-ccc-cp-2021-0004.</t>
  </si>
  <si>
    <t xml:space="preserve">Pago consumo energia electrica de la oficina principal nic. 6002583, nic. 5393659, nic. 5017176 y el nic. 5368777 </t>
  </si>
  <si>
    <t xml:space="preserve"> 29/07/202</t>
  </si>
  <si>
    <t>Primer pago 1/3 del contrato no. invi-cs-020-2021, proceso invi-ccc-pepb-2021-0006 por concepto de servicios de publicidad</t>
  </si>
  <si>
    <t xml:space="preserve">Pago seguro medico master ind de salud internacional, facturacion regular y odontologia (tasa del dolar rd$57.2140) </t>
  </si>
  <si>
    <t>Primer pago 1/3 del contrato no, invi-cs-029-2021 proceso invi-ccc-pepb-2021-0006, por servicio de publicidad.</t>
  </si>
  <si>
    <t>Primer pago 1/3 del contrato no. invi-cs-033-2021, proceso invi-ccc-pepb-2021-0006 por servicios de publicidad.</t>
  </si>
  <si>
    <t xml:space="preserve">Pago cubicación cb-10(96.77%) Por construcción de. proy: invi villa esperanza santo domingo norte [00361], santo domingo norte .(ficha # mev01775) </t>
  </si>
  <si>
    <t>Pago cubicación cb-11(78.45%) por construcción de si. proy: invi villa esperanza santiago rodriguez [00359], prov. santiago rodriguez . (ficha # mev01773)</t>
  </si>
  <si>
    <t xml:space="preserve">Pago cubicación cb-04(26.08%) por construcción de s. proy: invi villa esperanza san pedro de macoris [00362], prov. san pedro de macoris . (ficha # mev01776) </t>
  </si>
  <si>
    <t xml:space="preserve">Pago cubicación cb-02(25.94%) por construcción de calles de acceso y parqueos.; construcción de s. proy: invi villa esperanza san cristobal [00368], prov. san cristobal . (ficha # mev01779) </t>
  </si>
  <si>
    <t>Pago cubicación cb-01(19.47%) por mejoramiento de un estimado de 485 viviendas en espaillat (ficha # cbe00312)</t>
  </si>
  <si>
    <t>Pago cubicación cb-04(94.86%) por mejoramiento de un estimado de 633 viviendas en barahona. (ficha # cbe00320)</t>
  </si>
  <si>
    <t>Pago cubicación cb-03(94.69%) por mejoramiento de un estimado de 466 viviendas en independencia, lote 35. (ficha # cbe00318)</t>
  </si>
  <si>
    <t xml:space="preserve">Pago 20% de avance inicial por lote 11:  proy: cambio de piso de tierra por pisos de cemento en la region de enriquillo (ficha # cbe00330) </t>
  </si>
  <si>
    <t xml:space="preserve">Pago 20% de avance inicial por lote 13:  proy: cambio de piso de tierra por cemento, prov. san juan y elias piña  (ficha # cbe00333) </t>
  </si>
  <si>
    <t xml:space="preserve">Pago 20% de avance inicial por lote 11: proy: cambio de piso de tierra por cemento, prov. san juan y elias piña (ficha # cbe00328) </t>
  </si>
  <si>
    <t xml:space="preserve">Pago 20% de avance inicial por lote 4: proy: cambio de piso de tierra por cemento, prov. san juan y elias piña [00418] (ficha # cbe00329) </t>
  </si>
  <si>
    <t>Pago 20% de avance inicial por lote 2:  proy: cambio de piso de tierra por pisos de cemento en la region de enriquillo (ficha # cbe00331)</t>
  </si>
  <si>
    <t>Pago 20% de avance inicial por lote 6, proy: cambio de piso de tierra por cemento, prov. san juan y elias piña (ficha # cbe00327)</t>
  </si>
  <si>
    <t xml:space="preserve">Pago 20% de avance inicial por lote 6, proy: cambio de piso de tierra por pisos de cemento en la region de enriquillo (ficha # cbe00336) </t>
  </si>
  <si>
    <t>Pago 20% de avance inicial por lote 1, proy: cambio de pisos de tierra por pisos de cemento en la region el valle y otras prov. de la region sur (ficha # cbe00334)</t>
  </si>
  <si>
    <t xml:space="preserve">Pago 20% de avance inicial por lote 7, proy: cambio de pisos de tierra por pisos de cemento en la region el valle y otras prov. de la region sur  (ficha # cbe00338) </t>
  </si>
  <si>
    <t>Pago 20% de avance inicial por lote 4, proy: cambio de piso de tierra por pisos de cemento en la region de enriquillo  (ficha # cbe00335)</t>
  </si>
  <si>
    <t xml:space="preserve">Pago 20% de avance inicial por lote 1, proy: cambio de piso de tierra por pisos de cemento en la region de enriquillo  (ficha # cbe00337) </t>
  </si>
  <si>
    <t>Pago 20% de avance inicial por lote 2, proy: cambio de pisos de tierra por pisos de cemento en la region el valle y otras prov. de la region sur (ficha # cbe00332)</t>
  </si>
  <si>
    <t>Pago 20% de avance inicial por lote 6,  proy. cambio de pisos de tierra por pisos de cemento en la region el valle y otras prov. de la region sur (ficha # cbe00340)</t>
  </si>
  <si>
    <t>Pago 20% de avance inicial por lote 8,  proy. cambio de pisos de tierra por pisos de cemento en la region el valle y otras prov. de la region sur (ficha # cbe00341)</t>
  </si>
  <si>
    <t>Pago 20% de avance inicial por lote 1,  proy: cambio de piso de tierra por cemento, prov. san juan y elias piña (ficha # cbe00348)</t>
  </si>
  <si>
    <t xml:space="preserve">Pago 20% de avance inicial por lote 7, proy: cambio de piso de tierra por pisos de cemento en la region de enriquillo (ficha # cbe00343) </t>
  </si>
  <si>
    <t>Pago 20% de avance inicial por lote 7, proy. cambio de piso de tierra por cemento, prov. san juan y elias piña  (ficha # cbe00349)</t>
  </si>
  <si>
    <t>Pago 20% de avance inicial por lote 3, proy: cambio de piso de tierra por cemento, prov. san juan y elias piña  (ficha # cbe00345)</t>
  </si>
  <si>
    <t xml:space="preserve">Pago 20% de avance inicial por lote 9: cambio de 7,228.86 m2 de pisos de tierra por pisos de cemento en la provincia de peravia. proy. cambio de pisos de tierra por pisos de cemento en la region el valle y otras prov. de la region sur (ficha # cbe00339) </t>
  </si>
  <si>
    <t xml:space="preserve">Pago 20% de avance inicial por lote 1, proy: construccion de viviendas sociales y mejoramiento de viviendas en la region sur (ficha # cbe00350) </t>
  </si>
  <si>
    <t>Pago 20% de avance inicial por lote 10, proy. cambio de piso de tierra por pisos de cemento en la region de enriquillo (ficha # cbe00344)</t>
  </si>
  <si>
    <t>Pago 20% de avance inicial por lote 10, proy: cambio de piso de tierra por cemento, prov. san juan y elias piña (ficha # cbe00346)</t>
  </si>
  <si>
    <t>Pago 20% de avance inicial por lote 3, proy. cambio de pisos de tierra por pisos de cemento en la region el valle y otras prov. de la region sur (ficha # cbe00342)</t>
  </si>
  <si>
    <t xml:space="preserve">Pago 20% de avance inicial por lote 12, proy: cambio de piso de tierra por cemento, prov. san juan y elias piña (ficha # cbe00347) </t>
  </si>
  <si>
    <t>Pago 20% de avance inicial por lote 5, proy: cambio de pisos de tierra por pisos de cemento en la region el valle y otras prov. de la region sur (ficha # cbe00352)</t>
  </si>
  <si>
    <t xml:space="preserve">Pago 20% de avance inicial por lote 8, proy: cambio de piso de tierra por pisos de cemento en la region de enriquillo (ficha # cbe00353) </t>
  </si>
  <si>
    <t xml:space="preserve">Pago 20% de avance inicial por lote 8, proy: cambio de piso de tierra por cemento, prov. san juan y elias piña(ficha # cbe00354) </t>
  </si>
  <si>
    <t xml:space="preserve">Pago 20% de avance inicial por lote 4, proy: cambio de pisos de tierra por pisos de cemento en la region el valle y otras prov. de la region sur (ficha # cbe00355) </t>
  </si>
  <si>
    <t>Pago cubicación cb-04 (68%) por mejoramiento de un estimado de 1020 viviendas proy: snip-14028-dominicana se reconstruye lote 9 prov. san juan de la maguana . (ficha # cbe00292)</t>
  </si>
  <si>
    <t xml:space="preserve">&lt;NULO&gt;Pago cubicación cb-02(94.96%) por mejoramiento de un estimado de 247 viviendas en bahoruco, lote 36.. proy: snip-14028-dominicana se reconstruye lote 36 [00410], prov. bahoruco . (ficha # cbe00319) </t>
  </si>
  <si>
    <t>Pago cubicación cb-02(50.98%) por mejoramiento de un estimado de 554 viviendas en pedernales, lote 11.. proy: snip-14028-dominicana se reconstruye lote 11 [00385], prov. pedernales . (ficha # cbe00294)</t>
  </si>
  <si>
    <t>Pago cubicación cb-02 (58.50%) por mejoramiento de un estimado de 991 viviendas en san cristobal, lote 6. proy: snip-14028-dominicana se reconstruye lote 6 [00380], prov. san cristobal . (ficha # cbe00289)</t>
  </si>
  <si>
    <t xml:space="preserve">Pago cubicación cb-05(85.90%) por mejoramiento de un estimado de 576 viviendas en dajabon, lote 18.. proy: snip-14028-dominicana se reconstruye lote 18 [00392], prov. dajabon . (ficha # cbe00301) </t>
  </si>
  <si>
    <t>19/07/202</t>
  </si>
  <si>
    <t xml:space="preserve">Pago cubicación cb-04(73.98%) por mejoramiento de un estimado de 1019 viviendas en san juan, lote 10.. proy: snip-14028-dominicana se reconstruye lote 10 [00384], prov. san juan de la maguana . (ficha # cbe00293) </t>
  </si>
  <si>
    <t xml:space="preserve">Pago 20% de avance inicial por lote 5: cambio de 6,618.63 m2 de pisos de tierra por piso de cemento en la provincia barahona.. proy: cambio de piso de tierra por pisos de cemento en la region de enriquillo [00419] (ficha # cbe00356) </t>
  </si>
  <si>
    <t xml:space="preserve">Pago cubicación cb-05(93.64%) por mejoramiento de un estimado de 633 viviendas en barahona, lote 37.. proy: snip-14028-dominicana se reconstruye lote 37 [00411], prov. barahona . (ficha # cbe00320) </t>
  </si>
  <si>
    <t>Pago a jornaleros que trabajaron en el operativo de construccion de dieciseis viviendas en el minicipio constanza, provincia la vega, desde el 30 de junio al 28 de julio 2021,.</t>
  </si>
  <si>
    <t>Pago a jornaleros que trabajaron en el operativo de construccion de dieciseis viviendas en el minicipio constanza, provincia la vega</t>
  </si>
  <si>
    <t>Pago cubicación cb-03(58.25%)  proy: snip-14028-dominicana se reconstruye lote 23, prov. puerto plata . (ficha # cbe00306) según df/0210/2021 d/f 13/08/2021 y factura con ncf. no. b1500000103 d/f 04/08/2021 anexa (retención: 1% isr, 0.10% codia, 1% ley 6-86)</t>
  </si>
  <si>
    <t xml:space="preserve">Pago cubicación cb-04(94.83%) por mejoramiento de un estimado de 860 viviendas en peravia, lote 5.. proy: snip-14028-dominicana se reconstruye lote 5, prov. peravia . (ficha # cbe00288) </t>
  </si>
  <si>
    <t xml:space="preserve">Pago 20% de avance inicial por lote 5, proy: cambio de piso de tierra por cemento, prov. san juan y elias piña (ficha # cbe00358) </t>
  </si>
  <si>
    <t xml:space="preserve">Pago 20% de avance inicial por lote 4, proy: construccion de viviendas sociales y mejoramiento de viviendas en la region sur (ficha # cbe00357) </t>
  </si>
  <si>
    <t xml:space="preserve">Pago 20% de avance inicial por lote 3, proy: cambio de piso de tierra por pisos de cemento en la region de enriquillo (ficha # cbe00359) </t>
  </si>
  <si>
    <t>Pago 20% de avance inicial por lote 9 proy: cambio de piso de tierra por pisos de cemento en la region de enriquillo (ficha # cbe00360)</t>
  </si>
  <si>
    <t xml:space="preserve">Pago 20% de avance inicial por lote 2, proy: cambio de piso de tierra por cemento, prov. san juan y elias piña  (ficha # cbe00361) </t>
  </si>
  <si>
    <t>Pago 20% de avance inicial por lote 2, proy: construccion de viviendas sociales y mejoramiento de viviendas en la region sur  (ficha # cbe00362)</t>
  </si>
  <si>
    <t>Pago cubicación cb-02(42.31%) por mejoramiento de un estimado de 715 viviendas en elias piña, lote 4.. proy: snip-14028-dominicana se reconstruye lote 4, prov. elias piña . (ficha # cbe00287)</t>
  </si>
  <si>
    <t>Pago cubicación cb-02(36.45%) por mejoramiento de un estimado de 454 viviendas en duarte, lote 32.. proy: snip-14028-dominicana se reconstruye lote 32 [00406], prov. duarte . (ficha # cbe00315)</t>
  </si>
  <si>
    <t>Pago a jornaleros que trabajaron en el operativo de construccion de dieciseis viviendas en el municipio constanza, provincia la vega</t>
  </si>
  <si>
    <t>Pago cubicación cb-04(64.91%) por mejoramiento de un estimado de 910 viviendas en valverde, lote 27.. proy: snip-14028-dominicana se reconstruye lote 27 [00401], prov. valverde . (ficha # cbe00310)</t>
  </si>
  <si>
    <t xml:space="preserve">Pago cubicación cb-03(76.79%) por mejoramiento de un estimado de 300 viviendas en san jose de ocoa, lote 38.. proy: snip-14028-dominicana se reconstruye lote 38 [00412], prov. san jose de ocoa . (ficha # cbe00321) </t>
  </si>
  <si>
    <t>Pago cubicación cb-05(94.78%) por mejoramiento de un estimado de 1011 viviendas en santo domingo, lote 15.. proy: snip-14028-dominicana se reconstruye lote 15 [00389], prov. santo domingo . (ficha # cbe00298)</t>
  </si>
  <si>
    <t>Pago cubicación cb-05(89.65%) por mejoramiento de un estimado de 295 viviendas en hermanas mirabal, lote 33.. proy: snip-14028-dominicana se reconstruye lote 33 [00407], prov. hermanas mirabal . (ficha # cbe00316)</t>
  </si>
  <si>
    <t xml:space="preserve">Pago cubicación cb-04(94.70%) por mejoramiento de un estimado de 442 viviendas en monseñor nouel, lote 28.. proy: snip-14028-dominicana se reconstruye lote 28 [00402], prov. monseñor nouel . (ficha # cbe00311) </t>
  </si>
  <si>
    <t xml:space="preserve">Pago cubicación cb-02(39.60%) por mejoramiento de un estimado de 485 viviendas en espaillat, lote 29.. proy: snip-14028-dominicana se reconstruye lote 29 [00403], prov. espaillat . (ficha # cbe00312) </t>
  </si>
  <si>
    <t xml:space="preserve">Pago cubicación cb-03(72.70%) por mejoramiento de un estimado de 589 viviendas en la altagracia, lote 17.. proy: snip-14028-dominicana se reconstruye lote 17 [00391], prov. la altagracia . (ficha # cbe00300) </t>
  </si>
  <si>
    <t xml:space="preserve">Pago cubicación cb-04(81.49%) por mejoramiento de un estimado de 990 viviendas en san cristobal, lote 8.. proy: snip-14028-dominicana se reconstruye lote 8 [00382], prov. san cristobal . (ficha # cbe00291) </t>
  </si>
  <si>
    <t xml:space="preserve">Pago cubicación cb-05(94.87%) por mejoramiento de un estimado de 1012 viviendas en santo domingo, lote 14.. proy: snip-14028-dominicana se reconstruye lote 14 [00388], prov. santo domingo . (ficha # cbe00297) </t>
  </si>
  <si>
    <t xml:space="preserve">Pago cubicación cb-05(74.01%) por mejoramiento de un estimado de 910 viviendas en valverde, lote 27.. proy: snip-14028-dominicana se reconstruye lote 27 [00401], prov. valverde . (ficha # cbe00310) </t>
  </si>
  <si>
    <t xml:space="preserve">Pago cubicación cb-03(60.87%) por mejoramiento de un estimado de 454 viviendas en duarte, lote 32.. proy: snip-14028-dominicana se reconstruye lote 32 [00406], prov. duarte . (ficha # cbe00315) </t>
  </si>
  <si>
    <t>B1500000025</t>
  </si>
  <si>
    <t>B1500000016</t>
  </si>
  <si>
    <t>B1500000007</t>
  </si>
  <si>
    <t>B1500000014</t>
  </si>
  <si>
    <t>B1500000002</t>
  </si>
  <si>
    <t>B1500000040</t>
  </si>
  <si>
    <t>B1500000058</t>
  </si>
  <si>
    <t>N/A</t>
  </si>
  <si>
    <t>B1500000113</t>
  </si>
  <si>
    <t>B1500000022</t>
  </si>
  <si>
    <t>B1500000021</t>
  </si>
  <si>
    <t>B1500000319</t>
  </si>
  <si>
    <t>B1500000009</t>
  </si>
  <si>
    <t>B1500000169</t>
  </si>
  <si>
    <t>B1500000120</t>
  </si>
  <si>
    <t>B1500000023</t>
  </si>
  <si>
    <t>B1500000028</t>
  </si>
  <si>
    <t>B1500000121</t>
  </si>
  <si>
    <t>B1500000035</t>
  </si>
  <si>
    <t>B1500000017</t>
  </si>
  <si>
    <t>B1500000020</t>
  </si>
  <si>
    <t>B1500000041</t>
  </si>
  <si>
    <t>B1500000103</t>
  </si>
  <si>
    <t xml:space="preserve">B1500000010 </t>
  </si>
  <si>
    <t>B1500000003</t>
  </si>
  <si>
    <t>B1500000036</t>
  </si>
  <si>
    <t>B1500000061</t>
  </si>
  <si>
    <t>B1500000018</t>
  </si>
  <si>
    <t>B1500000011</t>
  </si>
  <si>
    <t>B1500000004</t>
  </si>
  <si>
    <t>B1500000008</t>
  </si>
  <si>
    <t>B1500000074</t>
  </si>
  <si>
    <t>B1500000107</t>
  </si>
  <si>
    <t>B1500000114</t>
  </si>
  <si>
    <t>B1500000037</t>
  </si>
  <si>
    <t>B1500000005</t>
  </si>
  <si>
    <t xml:space="preserve">B1500000285 </t>
  </si>
  <si>
    <t>B1500000233</t>
  </si>
  <si>
    <t>B1500019671, 19672, 19673 y  19679</t>
  </si>
  <si>
    <t xml:space="preserve">B1500001981 </t>
  </si>
  <si>
    <t>B1500231114, 231108, 232963 y 235544</t>
  </si>
  <si>
    <t>B1500000051, 52, 53 y 54</t>
  </si>
  <si>
    <t>B1500001413</t>
  </si>
  <si>
    <t>B1500000206</t>
  </si>
  <si>
    <t>B1500000062</t>
  </si>
  <si>
    <t>B1500072338, 72335, 72334 y 80861</t>
  </si>
  <si>
    <t>B1500000100</t>
  </si>
  <si>
    <t>B1500000006</t>
  </si>
  <si>
    <t>B1500000031</t>
  </si>
  <si>
    <t>B1500026591 y B1500026592</t>
  </si>
  <si>
    <t xml:space="preserve">B1500027725, 27733, 27854, 27911, 27977, 28013, 28111 y  28118 </t>
  </si>
  <si>
    <t>B1500000562</t>
  </si>
  <si>
    <t>B1500221961</t>
  </si>
  <si>
    <t xml:space="preserve"> B1500032075, 1947, 32309 y 31956</t>
  </si>
  <si>
    <t>B1500000226</t>
  </si>
  <si>
    <t>B1500104027, 103903 y 102866</t>
  </si>
  <si>
    <t>B1500000201</t>
  </si>
  <si>
    <t>B1500001895</t>
  </si>
  <si>
    <t>B1500019680 y   19674</t>
  </si>
  <si>
    <t>B1500000118</t>
  </si>
  <si>
    <t>B1500000034</t>
  </si>
  <si>
    <t>B1500000126</t>
  </si>
  <si>
    <t xml:space="preserve">B1500000006, 09, 10, 11, 12, 13, 14,  15, 16, 17, 18 y 19 </t>
  </si>
  <si>
    <t>B1500000146</t>
  </si>
  <si>
    <t xml:space="preserve">B1500019724, 19725 y 19998 </t>
  </si>
  <si>
    <t>B1500000151</t>
  </si>
  <si>
    <t>B1500000010</t>
  </si>
  <si>
    <t>B1500003593</t>
  </si>
  <si>
    <t xml:space="preserve">B1500002092 </t>
  </si>
  <si>
    <t xml:space="preserve">B1500073714, 73711, 73710 y 81409 </t>
  </si>
  <si>
    <t>B1500000141</t>
  </si>
  <si>
    <t>B1500000071</t>
  </si>
  <si>
    <t>B1500000639</t>
  </si>
  <si>
    <t>B1500000184</t>
  </si>
  <si>
    <t>B150000005</t>
  </si>
  <si>
    <t>B1500000363</t>
  </si>
  <si>
    <t>B1500000166</t>
  </si>
  <si>
    <t>B1500165822 y 165256</t>
  </si>
  <si>
    <t>B1500000341</t>
  </si>
  <si>
    <t>B1500000342</t>
  </si>
  <si>
    <t>B1500000524</t>
  </si>
  <si>
    <t>B1500000001</t>
  </si>
  <si>
    <t>B1500000130</t>
  </si>
  <si>
    <t>B1500000260</t>
  </si>
  <si>
    <t>INSTITUTO NACIONAL DE LA VIVIENDA</t>
  </si>
  <si>
    <t>INVI</t>
  </si>
  <si>
    <t>PAGOS A PROVEEDORES</t>
  </si>
  <si>
    <t>AL 31 DE AGOSTO 2021</t>
  </si>
  <si>
    <t>PAGADO</t>
  </si>
  <si>
    <t xml:space="preserve">09 al 30/07/2021 </t>
  </si>
  <si>
    <t xml:space="preserve"> 05 al  26/07/2021</t>
  </si>
  <si>
    <t xml:space="preserve">Pago cubicación cb-01(17.14%) por mejoramiento de 1,000 viviendas con sustitucion de piso de tierra por piso de concreto en la provincia san juan de la maguana..(ficha # cbe00351) </t>
  </si>
  <si>
    <t xml:space="preserve">Pago cubicación cb-05(75.13%) por construccion de 22 viviendas unifamiliar econ. de 2 dormitorios, . (ficha # mee00272) </t>
  </si>
  <si>
    <t>Pago cubicación cb-04(95.89%) por mejoramiento de un estimado de 295 viviendas en hermanas mirabal,  (ficha # cbe00316)</t>
  </si>
  <si>
    <t xml:space="preserve">Pago cubicación cb-04(91.13%) por mejoramiento de un estimado de 868 viviendas en montecristi, lote 22.. (ficha # cbe00305) </t>
  </si>
  <si>
    <t>Pago cubicación cb-06(92.61%) por mejoramiento de un estimado de 755 viviendas en distrito nacional, lote 12.. (ficha # cbe00295)</t>
  </si>
  <si>
    <t xml:space="preserve">Pago cubicación cb-03(76.53%) por mejoramiento de un estimado de 991 viviendas en san cristobal, lote 7.. (ficha # cbe00290) </t>
  </si>
  <si>
    <t xml:space="preserve">Pago cubicación cb-02(44.67%) por mejoramiento de un estimado de 517 viviendas en monte plata, lote 13.. (ficha # cbe00296) </t>
  </si>
  <si>
    <t xml:space="preserve">Pago cubicación cb-03(58.47%) por mejoramiento de un estimado de 735 viviendas en la vega, lote 19..  (ficha # cbe00302) </t>
  </si>
  <si>
    <t xml:space="preserve">Pago cubicación cb-02(52.66%) por mejoramiento de un estimado de 556 viviendas en sanchez ramirez, lote 21. . (ficha # cbe00304) </t>
  </si>
  <si>
    <t>Pago avance inicial del 20% correspondiente al contrato no. invi-cb-008-2021,  las brigadas de accion rapida</t>
  </si>
  <si>
    <t xml:space="preserve">Primer pago 1/3 del contrato no. invi-cs-021-2021, proceso invi-ccc-pepb-2021-0006 </t>
  </si>
  <si>
    <t xml:space="preserve">Ultimo pago 5/5 correspondiente al adendum no. invi-ad-044-2021 por extencion de vigencia al contrato  servicio de suministro de almuerzo y cena para el personal de la institucion </t>
  </si>
  <si>
    <t>Pago retencion del 1% descontado a contratistas de obras de esta institucion, por las cuentas invi fondo reconstruccion y mejoramiento de viviendas</t>
  </si>
  <si>
    <t xml:space="preserve">Pago de descuento aplicado a contratistas de obras de esta institucion,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</si>
</sst>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numFmt numFmtId="165" formatCode="###,###,##0.00"/>
  </numFmts>
  <fonts count="20" x14ac:knownFonts="1">
    <font>
      <sz val="11"/>
      <color theme="1"/>
      <name val="Calibri"/>
      <family val="2"/>
      <scheme val="minor"/>
    </font>
    <font>
      <sz val="10"/>
      <name val="Courier New"/>
      <family val="3"/>
    </font>
    <font>
      <sz val="8"/>
      <name val="Courier New"/>
      <family val="3"/>
    </font>
    <font>
      <b/>
      <sz val="10"/>
      <color rgb="FF000000"/>
      <name val="Arial"/>
      <family val="2"/>
    </font>
    <font>
      <sz val="10"/>
      <name val="Calibri"/>
      <family val="2"/>
      <scheme val="minor"/>
    </font>
    <font>
      <b/>
      <sz val="10"/>
      <name val="Calibri"/>
      <family val="2"/>
      <scheme val="minor"/>
    </font>
    <font>
      <sz val="10"/>
      <name val="Arial"/>
      <family val="2"/>
    </font>
    <font>
      <b/>
      <sz val="11"/>
      <name val="Calibri"/>
      <family val="2"/>
      <scheme val="minor"/>
    </font>
    <font>
      <sz val="9"/>
      <name val="Courier New"/>
      <family val="3"/>
    </font>
    <font>
      <sz val="11"/>
      <name val="Calibri"/>
      <family val="2"/>
      <scheme val="minor"/>
    </font>
    <font>
      <sz val="11"/>
      <color theme="1"/>
      <name val="Calibri"/>
      <family val="2"/>
      <scheme val="minor"/>
    </font>
    <font>
      <b/>
      <sz val="12"/>
      <name val="Times New Roman"/>
      <family val="1"/>
    </font>
    <font>
      <sz val="11"/>
      <color indexed="8"/>
      <name val="Calibri"/>
      <family val="2"/>
    </font>
    <font>
      <sz val="8"/>
      <name val="Arial"/>
      <family val="2"/>
    </font>
    <font>
      <sz val="8"/>
      <name val="Calibri"/>
      <family val="2"/>
      <scheme val="minor"/>
    </font>
    <font>
      <b/>
      <sz val="8"/>
      <color theme="1"/>
      <name val="Calibri"/>
      <family val="2"/>
      <scheme val="minor"/>
    </font>
    <font>
      <b/>
      <sz val="7"/>
      <name val="Calibri"/>
      <family val="2"/>
      <scheme val="minor"/>
    </font>
    <font>
      <b/>
      <sz val="7"/>
      <color theme="1"/>
      <name val="Calibri"/>
      <family val="2"/>
      <scheme val="minor"/>
    </font>
    <font>
      <b/>
      <sz val="7"/>
      <name val="Courier New"/>
      <family val="3"/>
    </font>
    <font>
      <b/>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s>
  <cellStyleXfs count="4">
    <xf numFmtId="0" fontId="0" fillId="0" borderId="0"/>
    <xf numFmtId="43" fontId="10" fillId="0" borderId="0" applyFont="0" applyFill="0" applyBorder="0" applyAlignment="0" applyProtection="0"/>
    <xf numFmtId="0" fontId="12" fillId="0" borderId="0"/>
    <xf numFmtId="43" fontId="12" fillId="0" borderId="0" applyFont="0" applyFill="0" applyBorder="0" applyAlignment="0" applyProtection="0"/>
  </cellStyleXfs>
  <cellXfs count="54">
    <xf numFmtId="0" fontId="0" fillId="0" borderId="0" xfId="0"/>
    <xf numFmtId="0" fontId="1" fillId="0" borderId="0" xfId="0" applyFont="1"/>
    <xf numFmtId="0" fontId="1" fillId="2" borderId="0" xfId="0" applyFont="1" applyFill="1"/>
    <xf numFmtId="0" fontId="2" fillId="0" borderId="0" xfId="0" applyFont="1"/>
    <xf numFmtId="0" fontId="2" fillId="0" borderId="0" xfId="0" applyFont="1" applyAlignment="1">
      <alignment horizontal="center"/>
    </xf>
    <xf numFmtId="0" fontId="2" fillId="2" borderId="0" xfId="0" applyFont="1" applyFill="1"/>
    <xf numFmtId="0" fontId="2" fillId="2" borderId="0" xfId="0" applyFont="1" applyFill="1" applyAlignment="1">
      <alignment horizontal="center"/>
    </xf>
    <xf numFmtId="4" fontId="2" fillId="2" borderId="0" xfId="0" applyNumberFormat="1" applyFont="1" applyFill="1"/>
    <xf numFmtId="164" fontId="3" fillId="0" borderId="0" xfId="0" applyNumberFormat="1" applyFont="1" applyAlignment="1">
      <alignment vertical="top" wrapText="1"/>
    </xf>
    <xf numFmtId="164" fontId="3" fillId="2" borderId="0" xfId="0" applyNumberFormat="1" applyFont="1" applyFill="1" applyAlignment="1">
      <alignment vertical="top" wrapText="1"/>
    </xf>
    <xf numFmtId="0" fontId="4" fillId="2" borderId="0" xfId="0" applyFont="1" applyFill="1"/>
    <xf numFmtId="0" fontId="4" fillId="2" borderId="0" xfId="0" applyFont="1" applyFill="1" applyAlignment="1">
      <alignment horizontal="center"/>
    </xf>
    <xf numFmtId="0" fontId="6" fillId="0" borderId="0" xfId="0" applyFont="1"/>
    <xf numFmtId="0" fontId="6" fillId="2" borderId="0" xfId="0" applyFont="1" applyFill="1"/>
    <xf numFmtId="0" fontId="5" fillId="2" borderId="0" xfId="0" applyFont="1" applyFill="1" applyAlignment="1">
      <alignment horizontal="left"/>
    </xf>
    <xf numFmtId="0" fontId="8" fillId="0" borderId="0" xfId="0" applyFont="1" applyAlignment="1">
      <alignment horizontal="center"/>
    </xf>
    <xf numFmtId="0" fontId="8" fillId="2" borderId="0" xfId="0" applyFont="1" applyFill="1" applyAlignment="1">
      <alignment horizontal="center"/>
    </xf>
    <xf numFmtId="0" fontId="9" fillId="2" borderId="0" xfId="0" applyFont="1" applyFill="1"/>
    <xf numFmtId="0" fontId="9" fillId="2" borderId="0" xfId="0" applyFont="1" applyFill="1" applyAlignment="1">
      <alignment horizontal="center"/>
    </xf>
    <xf numFmtId="165" fontId="7" fillId="2" borderId="0" xfId="0" applyNumberFormat="1" applyFont="1" applyFill="1" applyBorder="1"/>
    <xf numFmtId="0" fontId="1" fillId="4" borderId="0" xfId="0" applyFont="1" applyFill="1"/>
    <xf numFmtId="0" fontId="11" fillId="2" borderId="0" xfId="0" applyFont="1" applyFill="1"/>
    <xf numFmtId="0" fontId="11" fillId="2" borderId="0" xfId="0" applyFont="1" applyFill="1" applyAlignment="1"/>
    <xf numFmtId="0" fontId="13" fillId="2" borderId="1" xfId="2" applyFont="1" applyFill="1" applyBorder="1" applyAlignment="1">
      <alignment horizontal="left" wrapText="1"/>
    </xf>
    <xf numFmtId="0" fontId="14" fillId="2" borderId="1" xfId="0" applyFont="1" applyFill="1" applyBorder="1" applyAlignment="1">
      <alignment horizontal="left" wrapText="1"/>
    </xf>
    <xf numFmtId="14" fontId="14" fillId="2" borderId="1" xfId="0" applyNumberFormat="1" applyFont="1" applyFill="1" applyBorder="1" applyAlignment="1">
      <alignment horizontal="left" wrapText="1"/>
    </xf>
    <xf numFmtId="165" fontId="14" fillId="2" borderId="1" xfId="0" applyNumberFormat="1" applyFont="1" applyFill="1" applyBorder="1" applyAlignment="1">
      <alignment horizontal="right"/>
    </xf>
    <xf numFmtId="165" fontId="14" fillId="2" borderId="1" xfId="0" applyNumberFormat="1" applyFont="1" applyFill="1" applyBorder="1" applyAlignment="1">
      <alignment horizontal="center"/>
    </xf>
    <xf numFmtId="0" fontId="14" fillId="2" borderId="1" xfId="0" applyFont="1" applyFill="1" applyBorder="1" applyAlignment="1">
      <alignment horizontal="center" wrapText="1"/>
    </xf>
    <xf numFmtId="14" fontId="14" fillId="2" borderId="2" xfId="0" applyNumberFormat="1" applyFont="1" applyFill="1" applyBorder="1" applyAlignment="1">
      <alignment horizontal="left" wrapText="1"/>
    </xf>
    <xf numFmtId="165" fontId="14" fillId="2" borderId="2" xfId="0" applyNumberFormat="1" applyFont="1" applyFill="1" applyBorder="1" applyAlignment="1">
      <alignment horizontal="right"/>
    </xf>
    <xf numFmtId="0" fontId="14" fillId="2" borderId="2" xfId="0" applyFont="1" applyFill="1" applyBorder="1" applyAlignment="1">
      <alignment horizontal="left" wrapText="1"/>
    </xf>
    <xf numFmtId="0" fontId="14" fillId="0" borderId="2" xfId="0" applyFont="1" applyBorder="1" applyAlignment="1">
      <alignment horizontal="left" wrapText="1"/>
    </xf>
    <xf numFmtId="14" fontId="14" fillId="0" borderId="2" xfId="0" applyNumberFormat="1" applyFont="1" applyBorder="1" applyAlignment="1">
      <alignment horizontal="left" wrapText="1"/>
    </xf>
    <xf numFmtId="165" fontId="14" fillId="0" borderId="2" xfId="0" applyNumberFormat="1" applyFont="1" applyBorder="1" applyAlignment="1">
      <alignment horizontal="right"/>
    </xf>
    <xf numFmtId="0" fontId="14" fillId="0" borderId="2" xfId="0" applyFont="1" applyBorder="1" applyAlignment="1">
      <alignment horizontal="center" wrapText="1"/>
    </xf>
    <xf numFmtId="14" fontId="14" fillId="2" borderId="1" xfId="0" applyNumberFormat="1" applyFont="1" applyFill="1" applyBorder="1" applyAlignment="1">
      <alignment horizontal="center"/>
    </xf>
    <xf numFmtId="14" fontId="14" fillId="2" borderId="2" xfId="0" applyNumberFormat="1" applyFont="1" applyFill="1" applyBorder="1" applyAlignment="1">
      <alignment horizontal="center"/>
    </xf>
    <xf numFmtId="14" fontId="14" fillId="0" borderId="2" xfId="0" applyNumberFormat="1" applyFont="1" applyBorder="1" applyAlignment="1">
      <alignment horizontal="center"/>
    </xf>
    <xf numFmtId="14" fontId="4" fillId="2" borderId="0" xfId="0" applyNumberFormat="1" applyFont="1" applyFill="1" applyAlignment="1">
      <alignment horizontal="center"/>
    </xf>
    <xf numFmtId="14" fontId="2" fillId="2" borderId="0" xfId="0" applyNumberFormat="1" applyFont="1" applyFill="1" applyAlignment="1">
      <alignment horizontal="center"/>
    </xf>
    <xf numFmtId="164" fontId="3" fillId="2" borderId="0" xfId="0" applyNumberFormat="1" applyFont="1" applyFill="1" applyAlignment="1">
      <alignment horizontal="center" vertical="top" wrapText="1"/>
    </xf>
    <xf numFmtId="14" fontId="15" fillId="3" borderId="1" xfId="0" applyNumberFormat="1" applyFont="1" applyFill="1" applyBorder="1" applyAlignment="1">
      <alignment horizontal="center" vertical="center"/>
    </xf>
    <xf numFmtId="14" fontId="15" fillId="3" borderId="1" xfId="0" applyNumberFormat="1" applyFont="1" applyFill="1" applyBorder="1" applyAlignment="1">
      <alignment horizontal="center" vertical="justify"/>
    </xf>
    <xf numFmtId="43" fontId="15" fillId="3" borderId="1" xfId="1"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0" fontId="16" fillId="2" borderId="0" xfId="0" applyFont="1" applyFill="1"/>
    <xf numFmtId="14" fontId="17" fillId="3" borderId="1" xfId="0" applyNumberFormat="1" applyFont="1" applyFill="1" applyBorder="1" applyAlignment="1">
      <alignment horizontal="center" vertical="center"/>
    </xf>
    <xf numFmtId="0" fontId="16" fillId="0" borderId="1" xfId="0" applyFont="1" applyBorder="1" applyAlignment="1">
      <alignment horizontal="left"/>
    </xf>
    <xf numFmtId="0" fontId="18" fillId="2" borderId="0" xfId="0" applyFont="1" applyFill="1"/>
    <xf numFmtId="0" fontId="18" fillId="0" borderId="0" xfId="0" applyFont="1"/>
    <xf numFmtId="0" fontId="19" fillId="2" borderId="0" xfId="0" applyFont="1" applyFill="1"/>
    <xf numFmtId="0" fontId="11" fillId="2" borderId="0" xfId="0" applyFont="1" applyFill="1" applyAlignment="1">
      <alignment horizontal="center"/>
    </xf>
    <xf numFmtId="165" fontId="19" fillId="2" borderId="3" xfId="0" applyNumberFormat="1" applyFont="1" applyFill="1" applyBorder="1" applyAlignment="1">
      <alignment horizontal="left"/>
    </xf>
  </cellXfs>
  <cellStyles count="4">
    <cellStyle name="Millares" xfId="1" builtinId="3"/>
    <cellStyle name="Millares 2" xfId="3" xr:uid="{0936741C-75F4-406A-8909-BCAF9454E67B}"/>
    <cellStyle name="Normal" xfId="0" builtinId="0"/>
    <cellStyle name="Normal 2" xfId="2" xr:uid="{03F9C2C2-4C0F-42CD-99FE-171832B07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0</xdr:row>
      <xdr:rowOff>166688</xdr:rowOff>
    </xdr:from>
    <xdr:to>
      <xdr:col>2</xdr:col>
      <xdr:colOff>1095375</xdr:colOff>
      <xdr:row>4</xdr:row>
      <xdr:rowOff>15875</xdr:rowOff>
    </xdr:to>
    <xdr:pic>
      <xdr:nvPicPr>
        <xdr:cNvPr id="4" name="Imagen 3">
          <a:extLst>
            <a:ext uri="{FF2B5EF4-FFF2-40B4-BE49-F238E27FC236}">
              <a16:creationId xmlns:a16="http://schemas.microsoft.com/office/drawing/2014/main" id="{56821521-27C0-4507-8E39-CCE911F168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587"/>
        <a:stretch>
          <a:fillRect/>
        </a:stretch>
      </xdr:blipFill>
      <xdr:spPr bwMode="auto">
        <a:xfrm>
          <a:off x="158750" y="166688"/>
          <a:ext cx="1127125" cy="722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Contabilidad_Comun/PORTAL%20TRANSPARENCIA%20INVI/PORTAL%20JULIO%202021/PAGOS%20A%20PROVEEDORES%20JUL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 A PROVEEDORES"/>
    </sheetNames>
    <sheetDataSet>
      <sheetData sheetId="0">
        <row r="6">
          <cell r="A6" t="str">
            <v>NO.</v>
          </cell>
          <cell r="B6" t="str">
            <v xml:space="preserve"> CONCEPTO</v>
          </cell>
          <cell r="C6" t="str">
            <v>NO. FACTURA</v>
          </cell>
          <cell r="D6" t="str">
            <v>FECHA FACTURA</v>
          </cell>
          <cell r="E6" t="str">
            <v>MONTO FACTURADO</v>
          </cell>
          <cell r="F6" t="str">
            <v>MONTO PAGADO</v>
          </cell>
          <cell r="G6" t="str">
            <v>MONTO PENDIENTE</v>
          </cell>
          <cell r="H6" t="str">
            <v>ESTADO</v>
          </cell>
          <cell r="I6" t="str">
            <v>FECHA DE PAGO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23B9-ECFF-46A5-9A42-9625C346D598}">
  <dimension ref="B1:AA182"/>
  <sheetViews>
    <sheetView tabSelected="1" view="pageBreakPreview" topLeftCell="A151" zoomScale="120" zoomScaleNormal="120" zoomScaleSheetLayoutView="120" workbookViewId="0">
      <selection activeCell="M7" sqref="M7"/>
    </sheetView>
  </sheetViews>
  <sheetFormatPr baseColWidth="10" defaultRowHeight="13.5" x14ac:dyDescent="0.25"/>
  <cols>
    <col min="1" max="1" width="0.5703125" style="1" customWidth="1"/>
    <col min="2" max="2" width="2.85546875" style="50" customWidth="1"/>
    <col min="3" max="3" width="30.85546875" style="3" customWidth="1"/>
    <col min="4" max="4" width="10.140625" style="4" customWidth="1"/>
    <col min="5" max="5" width="8.85546875" style="3" customWidth="1"/>
    <col min="6" max="6" width="10.5703125" style="3" customWidth="1"/>
    <col min="7" max="7" width="10.7109375" style="3" customWidth="1"/>
    <col min="8" max="8" width="8.140625" style="3" customWidth="1"/>
    <col min="9" max="9" width="7.85546875" style="3" customWidth="1"/>
    <col min="10" max="10" width="8.28515625" style="4" customWidth="1"/>
    <col min="11" max="27" width="11.42578125" style="2"/>
    <col min="28" max="16384" width="11.42578125" style="1"/>
  </cols>
  <sheetData>
    <row r="1" spans="2:27" ht="22.5" customHeight="1" x14ac:dyDescent="0.25">
      <c r="B1" s="52" t="s">
        <v>221</v>
      </c>
      <c r="C1" s="52"/>
      <c r="D1" s="52"/>
      <c r="E1" s="52"/>
      <c r="F1" s="52"/>
      <c r="G1" s="52"/>
      <c r="H1" s="52"/>
      <c r="I1" s="52"/>
      <c r="J1" s="52"/>
      <c r="K1" s="21"/>
      <c r="L1" s="20"/>
      <c r="M1" s="20"/>
      <c r="N1" s="20"/>
      <c r="O1" s="20"/>
      <c r="P1" s="20"/>
      <c r="Q1" s="20"/>
      <c r="R1" s="20"/>
      <c r="S1" s="20"/>
      <c r="T1" s="20"/>
      <c r="U1" s="20"/>
      <c r="V1" s="20"/>
      <c r="W1" s="20"/>
      <c r="X1" s="20"/>
      <c r="Y1" s="20"/>
      <c r="Z1" s="20"/>
      <c r="AA1" s="1"/>
    </row>
    <row r="2" spans="2:27" ht="15" customHeight="1" x14ac:dyDescent="0.25">
      <c r="B2" s="52" t="s">
        <v>222</v>
      </c>
      <c r="C2" s="52"/>
      <c r="D2" s="52"/>
      <c r="E2" s="52"/>
      <c r="F2" s="52"/>
      <c r="G2" s="52"/>
      <c r="H2" s="52"/>
      <c r="I2" s="52"/>
      <c r="J2" s="52"/>
      <c r="K2" s="21"/>
      <c r="L2" s="20"/>
      <c r="M2" s="20"/>
      <c r="N2" s="20"/>
      <c r="O2" s="20"/>
      <c r="P2" s="20"/>
      <c r="Q2" s="20"/>
      <c r="R2" s="20"/>
      <c r="S2" s="20"/>
      <c r="T2" s="20"/>
      <c r="U2" s="20"/>
      <c r="V2" s="20"/>
      <c r="W2" s="20"/>
      <c r="X2" s="20"/>
      <c r="Y2" s="20"/>
      <c r="Z2" s="20"/>
      <c r="AA2" s="1"/>
    </row>
    <row r="3" spans="2:27" ht="15" customHeight="1" x14ac:dyDescent="0.25">
      <c r="B3" s="52" t="s">
        <v>223</v>
      </c>
      <c r="C3" s="52"/>
      <c r="D3" s="52"/>
      <c r="E3" s="52"/>
      <c r="F3" s="52"/>
      <c r="G3" s="52"/>
      <c r="H3" s="52"/>
      <c r="I3" s="52"/>
      <c r="J3" s="52"/>
      <c r="K3" s="21"/>
      <c r="L3" s="20"/>
      <c r="M3" s="20"/>
      <c r="N3" s="20"/>
      <c r="O3" s="20"/>
      <c r="P3" s="20"/>
      <c r="Q3" s="20"/>
      <c r="R3" s="20"/>
      <c r="S3" s="20"/>
      <c r="T3" s="20"/>
      <c r="U3" s="20"/>
      <c r="V3" s="20"/>
      <c r="W3" s="20"/>
      <c r="X3" s="20"/>
      <c r="Y3" s="20"/>
      <c r="Z3" s="20"/>
      <c r="AA3" s="1"/>
    </row>
    <row r="4" spans="2:27" ht="16.5" customHeight="1" x14ac:dyDescent="0.25">
      <c r="B4" s="52" t="s">
        <v>224</v>
      </c>
      <c r="C4" s="52"/>
      <c r="D4" s="52"/>
      <c r="E4" s="52"/>
      <c r="F4" s="52"/>
      <c r="G4" s="52"/>
      <c r="H4" s="52"/>
      <c r="I4" s="52"/>
      <c r="J4" s="52"/>
      <c r="K4" s="21"/>
      <c r="L4" s="20"/>
      <c r="M4" s="22"/>
      <c r="N4" s="22"/>
      <c r="O4" s="22"/>
      <c r="P4" s="20"/>
      <c r="Q4" s="20"/>
      <c r="R4" s="20"/>
      <c r="S4" s="20"/>
      <c r="T4" s="20"/>
      <c r="U4" s="20"/>
      <c r="V4" s="20"/>
      <c r="W4" s="20"/>
      <c r="X4" s="20"/>
      <c r="Y4" s="20"/>
      <c r="Z4" s="20"/>
      <c r="AA4" s="1"/>
    </row>
    <row r="5" spans="2:27" ht="22.5" customHeight="1" x14ac:dyDescent="0.25">
      <c r="B5" s="46"/>
      <c r="C5" s="17"/>
      <c r="D5" s="18"/>
      <c r="E5" s="17"/>
      <c r="F5" s="17"/>
      <c r="G5" s="17"/>
      <c r="H5" s="17"/>
      <c r="I5" s="17"/>
      <c r="J5" s="18"/>
    </row>
    <row r="6" spans="2:27" ht="22.5" x14ac:dyDescent="0.25">
      <c r="B6" s="47" t="str">
        <f>'[1]PAGO A PROVEEDORES'!A6</f>
        <v>NO.</v>
      </c>
      <c r="C6" s="42" t="str">
        <f>'[1]PAGO A PROVEEDORES'!B6</f>
        <v xml:space="preserve"> CONCEPTO</v>
      </c>
      <c r="D6" s="42" t="str">
        <f>'[1]PAGO A PROVEEDORES'!C6</f>
        <v>NO. FACTURA</v>
      </c>
      <c r="E6" s="43" t="str">
        <f>'[1]PAGO A PROVEEDORES'!D6</f>
        <v>FECHA FACTURA</v>
      </c>
      <c r="F6" s="44" t="str">
        <f>'[1]PAGO A PROVEEDORES'!E6</f>
        <v>MONTO FACTURADO</v>
      </c>
      <c r="G6" s="45" t="str">
        <f>'[1]PAGO A PROVEEDORES'!F6</f>
        <v>MONTO PAGADO</v>
      </c>
      <c r="H6" s="45" t="str">
        <f>'[1]PAGO A PROVEEDORES'!G6</f>
        <v>MONTO PENDIENTE</v>
      </c>
      <c r="I6" s="42" t="str">
        <f>'[1]PAGO A PROVEEDORES'!H6</f>
        <v>ESTADO</v>
      </c>
      <c r="J6" s="43" t="str">
        <f>'[1]PAGO A PROVEEDORES'!I6</f>
        <v>FECHA DE PAGO</v>
      </c>
      <c r="K6" s="20"/>
      <c r="L6" s="20"/>
      <c r="M6" s="20"/>
      <c r="N6" s="20"/>
      <c r="O6" s="20"/>
      <c r="P6" s="20"/>
      <c r="Q6" s="20"/>
      <c r="R6" s="20"/>
      <c r="S6" s="20"/>
      <c r="T6" s="20"/>
      <c r="U6" s="20"/>
      <c r="V6" s="20"/>
      <c r="W6" s="20"/>
      <c r="X6" s="20"/>
      <c r="Y6" s="20"/>
      <c r="Z6" s="1"/>
      <c r="AA6" s="1"/>
    </row>
    <row r="7" spans="2:27" s="15" customFormat="1" ht="51.75" customHeight="1" x14ac:dyDescent="0.2">
      <c r="B7" s="48">
        <v>1</v>
      </c>
      <c r="C7" s="23" t="s">
        <v>69</v>
      </c>
      <c r="D7" s="24" t="s">
        <v>137</v>
      </c>
      <c r="E7" s="25">
        <v>44399</v>
      </c>
      <c r="F7" s="26">
        <v>3574182.48</v>
      </c>
      <c r="G7" s="26">
        <v>3574182.48</v>
      </c>
      <c r="H7" s="26">
        <f>+F7-G7</f>
        <v>0</v>
      </c>
      <c r="I7" s="27" t="s">
        <v>225</v>
      </c>
      <c r="J7" s="36">
        <v>44410</v>
      </c>
      <c r="K7" s="16"/>
      <c r="L7" s="16"/>
      <c r="M7" s="16"/>
      <c r="N7" s="16"/>
      <c r="O7" s="16"/>
      <c r="P7" s="16"/>
      <c r="Q7" s="16"/>
      <c r="R7" s="16"/>
      <c r="S7" s="16"/>
      <c r="T7" s="16"/>
      <c r="U7" s="16"/>
      <c r="V7" s="16"/>
      <c r="W7" s="16"/>
      <c r="X7" s="16"/>
      <c r="Y7" s="16"/>
      <c r="Z7" s="16"/>
      <c r="AA7" s="16"/>
    </row>
    <row r="8" spans="2:27" s="15" customFormat="1" ht="50.25" customHeight="1" x14ac:dyDescent="0.2">
      <c r="B8" s="48">
        <f>1+B7</f>
        <v>2</v>
      </c>
      <c r="C8" s="23" t="s">
        <v>70</v>
      </c>
      <c r="D8" s="24" t="s">
        <v>138</v>
      </c>
      <c r="E8" s="25">
        <v>44403</v>
      </c>
      <c r="F8" s="26">
        <v>5033102.91</v>
      </c>
      <c r="G8" s="26">
        <v>5033102.91</v>
      </c>
      <c r="H8" s="26">
        <f t="shared" ref="H8:H71" si="0">+F8-G8</f>
        <v>0</v>
      </c>
      <c r="I8" s="27" t="s">
        <v>225</v>
      </c>
      <c r="J8" s="36">
        <v>44410</v>
      </c>
      <c r="K8" s="16"/>
      <c r="L8" s="16"/>
      <c r="M8" s="16"/>
      <c r="N8" s="16"/>
      <c r="O8" s="16"/>
      <c r="P8" s="16"/>
      <c r="Q8" s="16"/>
      <c r="R8" s="16"/>
      <c r="S8" s="16"/>
      <c r="T8" s="16"/>
      <c r="U8" s="16"/>
      <c r="V8" s="16"/>
      <c r="W8" s="16"/>
      <c r="X8" s="16"/>
      <c r="Y8" s="16"/>
      <c r="Z8" s="16"/>
      <c r="AA8" s="16"/>
    </row>
    <row r="9" spans="2:27" s="15" customFormat="1" ht="51.75" customHeight="1" x14ac:dyDescent="0.2">
      <c r="B9" s="48">
        <f t="shared" ref="B9:B72" si="1">1+B8</f>
        <v>3</v>
      </c>
      <c r="C9" s="23" t="s">
        <v>71</v>
      </c>
      <c r="D9" s="24" t="s">
        <v>139</v>
      </c>
      <c r="E9" s="25">
        <v>44406</v>
      </c>
      <c r="F9" s="26">
        <v>5687061.21</v>
      </c>
      <c r="G9" s="26">
        <v>5687061.21</v>
      </c>
      <c r="H9" s="26">
        <f t="shared" si="0"/>
        <v>0</v>
      </c>
      <c r="I9" s="27" t="s">
        <v>225</v>
      </c>
      <c r="J9" s="36">
        <v>44425</v>
      </c>
      <c r="K9" s="16"/>
      <c r="L9" s="16"/>
      <c r="M9" s="16"/>
      <c r="N9" s="16"/>
      <c r="O9" s="16"/>
      <c r="P9" s="16"/>
      <c r="Q9" s="16"/>
      <c r="R9" s="16"/>
      <c r="S9" s="16"/>
      <c r="T9" s="16"/>
      <c r="U9" s="16"/>
      <c r="V9" s="16"/>
      <c r="W9" s="16"/>
      <c r="X9" s="16"/>
      <c r="Y9" s="16"/>
      <c r="Z9" s="16"/>
      <c r="AA9" s="16"/>
    </row>
    <row r="10" spans="2:27" s="15" customFormat="1" ht="60.75" customHeight="1" x14ac:dyDescent="0.2">
      <c r="B10" s="48">
        <f t="shared" si="1"/>
        <v>4</v>
      </c>
      <c r="C10" s="23" t="s">
        <v>72</v>
      </c>
      <c r="D10" s="24" t="s">
        <v>140</v>
      </c>
      <c r="E10" s="25">
        <v>44416</v>
      </c>
      <c r="F10" s="26">
        <v>8444947.3800000008</v>
      </c>
      <c r="G10" s="26">
        <v>8444947.3800000008</v>
      </c>
      <c r="H10" s="26">
        <f t="shared" si="0"/>
        <v>0</v>
      </c>
      <c r="I10" s="27" t="s">
        <v>225</v>
      </c>
      <c r="J10" s="36">
        <v>44434</v>
      </c>
      <c r="K10" s="16"/>
      <c r="L10" s="16"/>
      <c r="M10" s="16"/>
      <c r="N10" s="16"/>
      <c r="O10" s="16"/>
      <c r="P10" s="16"/>
      <c r="Q10" s="16"/>
      <c r="R10" s="16"/>
      <c r="S10" s="16"/>
      <c r="T10" s="16"/>
      <c r="U10" s="16"/>
      <c r="V10" s="16"/>
      <c r="W10" s="16"/>
      <c r="X10" s="16"/>
      <c r="Y10" s="16"/>
      <c r="Z10" s="16"/>
      <c r="AA10" s="16"/>
    </row>
    <row r="11" spans="2:27" s="15" customFormat="1" ht="36" customHeight="1" x14ac:dyDescent="0.2">
      <c r="B11" s="48">
        <f t="shared" si="1"/>
        <v>5</v>
      </c>
      <c r="C11" s="23" t="s">
        <v>73</v>
      </c>
      <c r="D11" s="24" t="s">
        <v>141</v>
      </c>
      <c r="E11" s="25">
        <v>44330</v>
      </c>
      <c r="F11" s="26">
        <v>4106590.77</v>
      </c>
      <c r="G11" s="26">
        <v>4106590.77</v>
      </c>
      <c r="H11" s="26">
        <f t="shared" si="0"/>
        <v>0</v>
      </c>
      <c r="I11" s="27" t="s">
        <v>225</v>
      </c>
      <c r="J11" s="36">
        <v>44410</v>
      </c>
      <c r="K11" s="16"/>
      <c r="L11" s="16"/>
      <c r="M11" s="16"/>
      <c r="N11" s="16"/>
      <c r="O11" s="16"/>
      <c r="P11" s="16"/>
      <c r="Q11" s="16"/>
      <c r="R11" s="16"/>
      <c r="S11" s="16"/>
      <c r="T11" s="16"/>
      <c r="U11" s="16"/>
      <c r="V11" s="16"/>
      <c r="W11" s="16"/>
      <c r="X11" s="16"/>
      <c r="Y11" s="16"/>
      <c r="Z11" s="16"/>
      <c r="AA11" s="16"/>
    </row>
    <row r="12" spans="2:27" s="15" customFormat="1" ht="39.75" customHeight="1" x14ac:dyDescent="0.2">
      <c r="B12" s="48">
        <f t="shared" si="1"/>
        <v>6</v>
      </c>
      <c r="C12" s="23" t="s">
        <v>74</v>
      </c>
      <c r="D12" s="24" t="s">
        <v>142</v>
      </c>
      <c r="E12" s="25">
        <v>44397</v>
      </c>
      <c r="F12" s="26">
        <v>4124663.06</v>
      </c>
      <c r="G12" s="26">
        <v>4124663.06</v>
      </c>
      <c r="H12" s="26">
        <f t="shared" si="0"/>
        <v>0</v>
      </c>
      <c r="I12" s="27" t="s">
        <v>225</v>
      </c>
      <c r="J12" s="36">
        <v>44410</v>
      </c>
      <c r="K12" s="16"/>
      <c r="L12" s="16"/>
      <c r="M12" s="16"/>
      <c r="N12" s="16"/>
      <c r="O12" s="16"/>
      <c r="P12" s="16"/>
      <c r="Q12" s="16"/>
      <c r="R12" s="16"/>
      <c r="S12" s="16"/>
      <c r="T12" s="16"/>
      <c r="U12" s="16"/>
      <c r="V12" s="16"/>
      <c r="W12" s="16"/>
      <c r="X12" s="16"/>
      <c r="Y12" s="16"/>
      <c r="Z12" s="16"/>
      <c r="AA12" s="16"/>
    </row>
    <row r="13" spans="2:27" s="15" customFormat="1" ht="45" x14ac:dyDescent="0.2">
      <c r="B13" s="48">
        <f t="shared" si="1"/>
        <v>7</v>
      </c>
      <c r="C13" s="23" t="s">
        <v>75</v>
      </c>
      <c r="D13" s="24" t="s">
        <v>143</v>
      </c>
      <c r="E13" s="25">
        <v>44398</v>
      </c>
      <c r="F13" s="26">
        <v>3938018.68</v>
      </c>
      <c r="G13" s="26">
        <v>3938018.68</v>
      </c>
      <c r="H13" s="26">
        <f t="shared" si="0"/>
        <v>0</v>
      </c>
      <c r="I13" s="27" t="s">
        <v>225</v>
      </c>
      <c r="J13" s="36">
        <v>44410</v>
      </c>
      <c r="K13" s="16"/>
      <c r="L13" s="16"/>
      <c r="M13" s="16"/>
      <c r="N13" s="16"/>
      <c r="O13" s="16"/>
      <c r="P13" s="16"/>
      <c r="Q13" s="16"/>
      <c r="R13" s="16"/>
      <c r="S13" s="16"/>
      <c r="T13" s="16"/>
      <c r="U13" s="16"/>
      <c r="V13" s="16"/>
      <c r="W13" s="16"/>
      <c r="X13" s="16"/>
      <c r="Y13" s="16"/>
      <c r="Z13" s="16"/>
      <c r="AA13" s="16"/>
    </row>
    <row r="14" spans="2:27" s="15" customFormat="1" ht="49.5" customHeight="1" x14ac:dyDescent="0.2">
      <c r="B14" s="48">
        <f t="shared" si="1"/>
        <v>8</v>
      </c>
      <c r="C14" s="23" t="s">
        <v>76</v>
      </c>
      <c r="D14" s="28" t="s">
        <v>144</v>
      </c>
      <c r="E14" s="25"/>
      <c r="F14" s="26">
        <v>2232091.4</v>
      </c>
      <c r="G14" s="26">
        <v>2232091.4</v>
      </c>
      <c r="H14" s="26">
        <f t="shared" si="0"/>
        <v>0</v>
      </c>
      <c r="I14" s="27" t="s">
        <v>225</v>
      </c>
      <c r="J14" s="36">
        <v>44412</v>
      </c>
      <c r="K14" s="16"/>
      <c r="L14" s="16"/>
      <c r="M14" s="16"/>
      <c r="N14" s="16"/>
      <c r="O14" s="16"/>
      <c r="P14" s="16"/>
      <c r="Q14" s="16"/>
      <c r="R14" s="16"/>
      <c r="S14" s="16"/>
      <c r="T14" s="16"/>
      <c r="U14" s="16"/>
      <c r="V14" s="16"/>
      <c r="W14" s="16"/>
      <c r="X14" s="16"/>
      <c r="Y14" s="16"/>
      <c r="Z14" s="16"/>
      <c r="AA14" s="16"/>
    </row>
    <row r="15" spans="2:27" s="15" customFormat="1" ht="45" x14ac:dyDescent="0.2">
      <c r="B15" s="48">
        <f t="shared" si="1"/>
        <v>9</v>
      </c>
      <c r="C15" s="23" t="s">
        <v>77</v>
      </c>
      <c r="D15" s="28" t="s">
        <v>144</v>
      </c>
      <c r="E15" s="25"/>
      <c r="F15" s="26">
        <v>2472676.1</v>
      </c>
      <c r="G15" s="26">
        <v>2472676.1</v>
      </c>
      <c r="H15" s="26">
        <f t="shared" si="0"/>
        <v>0</v>
      </c>
      <c r="I15" s="27" t="s">
        <v>225</v>
      </c>
      <c r="J15" s="36">
        <v>44412</v>
      </c>
      <c r="K15" s="16"/>
      <c r="L15" s="16"/>
      <c r="M15" s="16"/>
      <c r="N15" s="16"/>
      <c r="O15" s="16"/>
      <c r="P15" s="16"/>
      <c r="Q15" s="16"/>
      <c r="R15" s="16"/>
      <c r="S15" s="16"/>
      <c r="T15" s="16"/>
      <c r="U15" s="16"/>
      <c r="V15" s="16"/>
      <c r="W15" s="16"/>
      <c r="X15" s="16"/>
      <c r="Y15" s="16"/>
      <c r="Z15" s="16"/>
      <c r="AA15" s="16"/>
    </row>
    <row r="16" spans="2:27" s="15" customFormat="1" ht="48.75" customHeight="1" x14ac:dyDescent="0.2">
      <c r="B16" s="48">
        <f t="shared" si="1"/>
        <v>10</v>
      </c>
      <c r="C16" s="23" t="s">
        <v>78</v>
      </c>
      <c r="D16" s="28" t="s">
        <v>144</v>
      </c>
      <c r="E16" s="25"/>
      <c r="F16" s="26">
        <v>2472676.1</v>
      </c>
      <c r="G16" s="26">
        <v>2472676.1</v>
      </c>
      <c r="H16" s="26">
        <f t="shared" si="0"/>
        <v>0</v>
      </c>
      <c r="I16" s="27" t="s">
        <v>225</v>
      </c>
      <c r="J16" s="36">
        <v>44412</v>
      </c>
      <c r="K16" s="16"/>
      <c r="L16" s="16"/>
      <c r="M16" s="16"/>
      <c r="N16" s="16"/>
      <c r="O16" s="16"/>
      <c r="P16" s="16"/>
      <c r="Q16" s="16"/>
      <c r="R16" s="16"/>
      <c r="S16" s="16"/>
      <c r="T16" s="16"/>
      <c r="U16" s="16"/>
      <c r="V16" s="16"/>
      <c r="W16" s="16"/>
      <c r="X16" s="16"/>
      <c r="Y16" s="16"/>
      <c r="Z16" s="16"/>
      <c r="AA16" s="16"/>
    </row>
    <row r="17" spans="2:27" s="15" customFormat="1" ht="51" customHeight="1" x14ac:dyDescent="0.2">
      <c r="B17" s="48">
        <f t="shared" si="1"/>
        <v>11</v>
      </c>
      <c r="C17" s="23" t="s">
        <v>79</v>
      </c>
      <c r="D17" s="28" t="s">
        <v>144</v>
      </c>
      <c r="E17" s="25"/>
      <c r="F17" s="26">
        <v>2472676.1</v>
      </c>
      <c r="G17" s="26">
        <v>2472676.1</v>
      </c>
      <c r="H17" s="26">
        <f t="shared" si="0"/>
        <v>0</v>
      </c>
      <c r="I17" s="27" t="s">
        <v>225</v>
      </c>
      <c r="J17" s="36">
        <v>44412</v>
      </c>
      <c r="K17" s="16"/>
      <c r="L17" s="16"/>
      <c r="M17" s="16"/>
      <c r="N17" s="16"/>
      <c r="O17" s="16"/>
      <c r="P17" s="16"/>
      <c r="Q17" s="16"/>
      <c r="R17" s="16"/>
      <c r="S17" s="16"/>
      <c r="T17" s="16"/>
      <c r="U17" s="16"/>
      <c r="V17" s="16"/>
      <c r="W17" s="16"/>
      <c r="X17" s="16"/>
      <c r="Y17" s="16"/>
      <c r="Z17" s="16"/>
      <c r="AA17" s="16"/>
    </row>
    <row r="18" spans="2:27" s="15" customFormat="1" ht="49.5" customHeight="1" x14ac:dyDescent="0.2">
      <c r="B18" s="48">
        <f t="shared" si="1"/>
        <v>12</v>
      </c>
      <c r="C18" s="23" t="s">
        <v>80</v>
      </c>
      <c r="D18" s="28" t="s">
        <v>144</v>
      </c>
      <c r="E18" s="25"/>
      <c r="F18" s="26">
        <v>2298920.48</v>
      </c>
      <c r="G18" s="26">
        <v>2298920.48</v>
      </c>
      <c r="H18" s="26">
        <f t="shared" si="0"/>
        <v>0</v>
      </c>
      <c r="I18" s="27" t="s">
        <v>225</v>
      </c>
      <c r="J18" s="36">
        <v>44412</v>
      </c>
      <c r="K18" s="16"/>
      <c r="L18" s="16"/>
      <c r="M18" s="16"/>
      <c r="N18" s="16"/>
      <c r="O18" s="16"/>
      <c r="P18" s="16"/>
      <c r="Q18" s="16"/>
      <c r="R18" s="16"/>
      <c r="S18" s="16"/>
      <c r="T18" s="16"/>
      <c r="U18" s="16"/>
      <c r="V18" s="16"/>
      <c r="W18" s="16"/>
      <c r="X18" s="16"/>
      <c r="Y18" s="16"/>
      <c r="Z18" s="16"/>
      <c r="AA18" s="16"/>
    </row>
    <row r="19" spans="2:27" s="15" customFormat="1" ht="39" customHeight="1" x14ac:dyDescent="0.2">
      <c r="B19" s="48">
        <f t="shared" si="1"/>
        <v>13</v>
      </c>
      <c r="C19" s="23" t="s">
        <v>81</v>
      </c>
      <c r="D19" s="28" t="s">
        <v>144</v>
      </c>
      <c r="E19" s="25"/>
      <c r="F19" s="26">
        <v>2486041.92</v>
      </c>
      <c r="G19" s="26">
        <v>2486041.92</v>
      </c>
      <c r="H19" s="26">
        <f t="shared" si="0"/>
        <v>0</v>
      </c>
      <c r="I19" s="27" t="s">
        <v>225</v>
      </c>
      <c r="J19" s="36">
        <v>44412</v>
      </c>
      <c r="K19" s="16"/>
      <c r="L19" s="16"/>
      <c r="M19" s="16"/>
      <c r="N19" s="16"/>
      <c r="O19" s="16"/>
      <c r="P19" s="16"/>
      <c r="Q19" s="16"/>
      <c r="R19" s="16"/>
      <c r="S19" s="16"/>
      <c r="T19" s="16"/>
      <c r="U19" s="16"/>
      <c r="V19" s="16"/>
      <c r="W19" s="16"/>
      <c r="X19" s="16"/>
      <c r="Y19" s="16"/>
      <c r="Z19" s="16"/>
      <c r="AA19" s="16"/>
    </row>
    <row r="20" spans="2:27" s="15" customFormat="1" ht="53.25" customHeight="1" x14ac:dyDescent="0.2">
      <c r="B20" s="48">
        <f t="shared" si="1"/>
        <v>14</v>
      </c>
      <c r="C20" s="23" t="s">
        <v>82</v>
      </c>
      <c r="D20" s="28" t="s">
        <v>144</v>
      </c>
      <c r="E20" s="25"/>
      <c r="F20" s="26">
        <v>2004872.52</v>
      </c>
      <c r="G20" s="26">
        <v>2004872.52</v>
      </c>
      <c r="H20" s="26">
        <f t="shared" si="0"/>
        <v>0</v>
      </c>
      <c r="I20" s="27" t="s">
        <v>225</v>
      </c>
      <c r="J20" s="36">
        <v>44412</v>
      </c>
      <c r="K20" s="16"/>
      <c r="L20" s="16"/>
      <c r="M20" s="16"/>
      <c r="N20" s="16"/>
      <c r="O20" s="16"/>
      <c r="P20" s="16"/>
      <c r="Q20" s="16"/>
      <c r="R20" s="16"/>
      <c r="S20" s="16"/>
      <c r="T20" s="16"/>
      <c r="U20" s="16"/>
      <c r="V20" s="16"/>
      <c r="W20" s="16"/>
      <c r="X20" s="16"/>
      <c r="Y20" s="16"/>
      <c r="Z20" s="16"/>
      <c r="AA20" s="16"/>
    </row>
    <row r="21" spans="2:27" s="15" customFormat="1" ht="52.5" customHeight="1" x14ac:dyDescent="0.2">
      <c r="B21" s="48">
        <f t="shared" si="1"/>
        <v>15</v>
      </c>
      <c r="C21" s="23" t="s">
        <v>83</v>
      </c>
      <c r="D21" s="28" t="s">
        <v>144</v>
      </c>
      <c r="E21" s="25"/>
      <c r="F21" s="26">
        <v>2178628.13</v>
      </c>
      <c r="G21" s="26">
        <v>2178628.13</v>
      </c>
      <c r="H21" s="26">
        <f t="shared" si="0"/>
        <v>0</v>
      </c>
      <c r="I21" s="27" t="s">
        <v>225</v>
      </c>
      <c r="J21" s="36">
        <v>44412</v>
      </c>
      <c r="K21" s="16"/>
      <c r="L21" s="16"/>
      <c r="M21" s="16"/>
      <c r="N21" s="16"/>
      <c r="O21" s="16"/>
      <c r="P21" s="16"/>
      <c r="Q21" s="16"/>
      <c r="R21" s="16"/>
      <c r="S21" s="16"/>
      <c r="T21" s="16"/>
      <c r="U21" s="16"/>
      <c r="V21" s="16"/>
      <c r="W21" s="16"/>
      <c r="X21" s="16"/>
      <c r="Y21" s="16"/>
      <c r="Z21" s="16"/>
      <c r="AA21" s="16"/>
    </row>
    <row r="22" spans="2:27" s="15" customFormat="1" ht="45" x14ac:dyDescent="0.2">
      <c r="B22" s="48">
        <f t="shared" si="1"/>
        <v>16</v>
      </c>
      <c r="C22" s="23" t="s">
        <v>84</v>
      </c>
      <c r="D22" s="28" t="s">
        <v>144</v>
      </c>
      <c r="E22" s="25"/>
      <c r="F22" s="26">
        <v>2165262.31</v>
      </c>
      <c r="G22" s="26">
        <v>2165262.31</v>
      </c>
      <c r="H22" s="26">
        <f t="shared" si="0"/>
        <v>0</v>
      </c>
      <c r="I22" s="27" t="s">
        <v>225</v>
      </c>
      <c r="J22" s="36">
        <v>44412</v>
      </c>
      <c r="K22" s="16"/>
      <c r="L22" s="16"/>
      <c r="M22" s="16"/>
      <c r="N22" s="16"/>
      <c r="O22" s="16"/>
      <c r="P22" s="16"/>
      <c r="Q22" s="16"/>
      <c r="R22" s="16"/>
      <c r="S22" s="16"/>
      <c r="T22" s="16"/>
      <c r="U22" s="16"/>
      <c r="V22" s="16"/>
      <c r="W22" s="16"/>
      <c r="X22" s="16"/>
      <c r="Y22" s="16"/>
      <c r="Z22" s="16"/>
      <c r="AA22" s="16"/>
    </row>
    <row r="23" spans="2:27" s="15" customFormat="1" ht="49.5" customHeight="1" x14ac:dyDescent="0.2">
      <c r="B23" s="48">
        <f t="shared" si="1"/>
        <v>17</v>
      </c>
      <c r="C23" s="23" t="s">
        <v>85</v>
      </c>
      <c r="D23" s="28" t="s">
        <v>144</v>
      </c>
      <c r="E23" s="25"/>
      <c r="F23" s="26">
        <v>1670727.09</v>
      </c>
      <c r="G23" s="26">
        <v>1670727.09</v>
      </c>
      <c r="H23" s="26">
        <f t="shared" si="0"/>
        <v>0</v>
      </c>
      <c r="I23" s="27" t="s">
        <v>225</v>
      </c>
      <c r="J23" s="36">
        <v>44412</v>
      </c>
      <c r="K23" s="16"/>
      <c r="L23" s="16"/>
      <c r="M23" s="16"/>
      <c r="N23" s="16"/>
      <c r="O23" s="16"/>
      <c r="P23" s="16"/>
      <c r="Q23" s="16"/>
      <c r="R23" s="16"/>
      <c r="S23" s="16"/>
      <c r="T23" s="16"/>
      <c r="U23" s="16"/>
      <c r="V23" s="16"/>
      <c r="W23" s="16"/>
      <c r="X23" s="16"/>
      <c r="Y23" s="16"/>
      <c r="Z23" s="16"/>
      <c r="AA23" s="16"/>
    </row>
    <row r="24" spans="2:27" s="15" customFormat="1" ht="50.25" customHeight="1" x14ac:dyDescent="0.2">
      <c r="B24" s="48">
        <f t="shared" si="1"/>
        <v>18</v>
      </c>
      <c r="C24" s="23" t="s">
        <v>86</v>
      </c>
      <c r="D24" s="28" t="s">
        <v>144</v>
      </c>
      <c r="E24" s="25"/>
      <c r="F24" s="26">
        <v>2325652.11</v>
      </c>
      <c r="G24" s="26">
        <v>2325652.11</v>
      </c>
      <c r="H24" s="26">
        <f t="shared" si="0"/>
        <v>0</v>
      </c>
      <c r="I24" s="27" t="s">
        <v>225</v>
      </c>
      <c r="J24" s="36">
        <v>44412</v>
      </c>
      <c r="K24" s="16"/>
      <c r="L24" s="16"/>
      <c r="M24" s="16"/>
      <c r="N24" s="16"/>
      <c r="O24" s="16"/>
      <c r="P24" s="16"/>
      <c r="Q24" s="16"/>
      <c r="R24" s="16"/>
      <c r="S24" s="16"/>
      <c r="T24" s="16"/>
      <c r="U24" s="16"/>
      <c r="V24" s="16"/>
      <c r="W24" s="16"/>
      <c r="X24" s="16"/>
      <c r="Y24" s="16"/>
      <c r="Z24" s="16"/>
      <c r="AA24" s="16"/>
    </row>
    <row r="25" spans="2:27" s="15" customFormat="1" ht="45" x14ac:dyDescent="0.2">
      <c r="B25" s="48">
        <f t="shared" si="1"/>
        <v>19</v>
      </c>
      <c r="C25" s="23" t="s">
        <v>87</v>
      </c>
      <c r="D25" s="28" t="s">
        <v>144</v>
      </c>
      <c r="E25" s="25"/>
      <c r="F25" s="26">
        <v>2258823.0299999998</v>
      </c>
      <c r="G25" s="26">
        <v>2258823.0299999998</v>
      </c>
      <c r="H25" s="26">
        <f t="shared" si="0"/>
        <v>0</v>
      </c>
      <c r="I25" s="27" t="s">
        <v>225</v>
      </c>
      <c r="J25" s="36">
        <v>44413</v>
      </c>
      <c r="K25" s="16"/>
      <c r="L25" s="16"/>
      <c r="M25" s="16"/>
      <c r="N25" s="16"/>
      <c r="O25" s="16"/>
      <c r="P25" s="16"/>
      <c r="Q25" s="16"/>
      <c r="R25" s="16"/>
      <c r="S25" s="16"/>
      <c r="T25" s="16"/>
      <c r="U25" s="16"/>
      <c r="V25" s="16"/>
      <c r="W25" s="16"/>
      <c r="X25" s="16"/>
      <c r="Y25" s="16"/>
      <c r="Z25" s="16"/>
      <c r="AA25" s="16"/>
    </row>
    <row r="26" spans="2:27" s="15" customFormat="1" ht="51.75" customHeight="1" x14ac:dyDescent="0.2">
      <c r="B26" s="48">
        <f t="shared" si="1"/>
        <v>20</v>
      </c>
      <c r="C26" s="23" t="s">
        <v>88</v>
      </c>
      <c r="D26" s="28" t="s">
        <v>144</v>
      </c>
      <c r="E26" s="25"/>
      <c r="F26" s="26">
        <v>2138530.6800000002</v>
      </c>
      <c r="G26" s="26">
        <v>2138530.6800000002</v>
      </c>
      <c r="H26" s="26">
        <f t="shared" si="0"/>
        <v>0</v>
      </c>
      <c r="I26" s="27" t="s">
        <v>225</v>
      </c>
      <c r="J26" s="36">
        <v>44413</v>
      </c>
      <c r="K26" s="16"/>
      <c r="L26" s="16"/>
      <c r="M26" s="16"/>
      <c r="N26" s="16"/>
      <c r="O26" s="16"/>
      <c r="P26" s="16"/>
      <c r="Q26" s="16"/>
      <c r="R26" s="16"/>
      <c r="S26" s="16"/>
      <c r="T26" s="16"/>
      <c r="U26" s="16"/>
      <c r="V26" s="16"/>
      <c r="W26" s="16"/>
      <c r="X26" s="16"/>
      <c r="Y26" s="16"/>
      <c r="Z26" s="16"/>
      <c r="AA26" s="16"/>
    </row>
    <row r="27" spans="2:27" s="15" customFormat="1" ht="51" customHeight="1" x14ac:dyDescent="0.2">
      <c r="B27" s="48">
        <f t="shared" si="1"/>
        <v>21</v>
      </c>
      <c r="C27" s="23" t="s">
        <v>89</v>
      </c>
      <c r="D27" s="28" t="s">
        <v>144</v>
      </c>
      <c r="E27" s="25"/>
      <c r="F27" s="26">
        <v>2071701.6</v>
      </c>
      <c r="G27" s="26">
        <v>2071701.6</v>
      </c>
      <c r="H27" s="26">
        <f t="shared" si="0"/>
        <v>0</v>
      </c>
      <c r="I27" s="27" t="s">
        <v>225</v>
      </c>
      <c r="J27" s="36">
        <v>44413</v>
      </c>
      <c r="K27" s="16"/>
      <c r="L27" s="16"/>
      <c r="M27" s="16"/>
      <c r="N27" s="16"/>
      <c r="O27" s="16"/>
      <c r="P27" s="16"/>
      <c r="Q27" s="16"/>
      <c r="R27" s="16"/>
      <c r="S27" s="16"/>
      <c r="T27" s="16"/>
      <c r="U27" s="16"/>
      <c r="V27" s="16"/>
      <c r="W27" s="16"/>
      <c r="X27" s="16"/>
      <c r="Y27" s="16"/>
      <c r="Z27" s="16"/>
      <c r="AA27" s="16"/>
    </row>
    <row r="28" spans="2:27" s="15" customFormat="1" ht="50.25" customHeight="1" x14ac:dyDescent="0.2">
      <c r="B28" s="48">
        <f t="shared" si="1"/>
        <v>22</v>
      </c>
      <c r="C28" s="23" t="s">
        <v>90</v>
      </c>
      <c r="D28" s="28" t="s">
        <v>144</v>
      </c>
      <c r="E28" s="25"/>
      <c r="F28" s="26">
        <v>2472676.1</v>
      </c>
      <c r="G28" s="26">
        <v>2472676.1</v>
      </c>
      <c r="H28" s="26">
        <f t="shared" si="0"/>
        <v>0</v>
      </c>
      <c r="I28" s="27" t="s">
        <v>225</v>
      </c>
      <c r="J28" s="36">
        <v>44413</v>
      </c>
      <c r="K28" s="16"/>
      <c r="L28" s="16"/>
      <c r="M28" s="16"/>
      <c r="N28" s="16"/>
      <c r="O28" s="16"/>
      <c r="P28" s="16"/>
      <c r="Q28" s="16"/>
      <c r="R28" s="16"/>
      <c r="S28" s="16"/>
      <c r="T28" s="16"/>
      <c r="U28" s="16"/>
      <c r="V28" s="16"/>
      <c r="W28" s="16"/>
      <c r="X28" s="16"/>
      <c r="Y28" s="16"/>
      <c r="Z28" s="16"/>
      <c r="AA28" s="16"/>
    </row>
    <row r="29" spans="2:27" s="15" customFormat="1" ht="53.25" customHeight="1" x14ac:dyDescent="0.2">
      <c r="B29" s="48">
        <f t="shared" si="1"/>
        <v>23</v>
      </c>
      <c r="C29" s="23" t="s">
        <v>91</v>
      </c>
      <c r="D29" s="28" t="s">
        <v>144</v>
      </c>
      <c r="E29" s="25"/>
      <c r="F29" s="26">
        <v>2793455.7</v>
      </c>
      <c r="G29" s="26">
        <v>2793455.7</v>
      </c>
      <c r="H29" s="26">
        <f t="shared" si="0"/>
        <v>0</v>
      </c>
      <c r="I29" s="27" t="s">
        <v>225</v>
      </c>
      <c r="J29" s="36">
        <v>44413</v>
      </c>
      <c r="K29" s="16"/>
      <c r="L29" s="16"/>
      <c r="M29" s="16"/>
      <c r="N29" s="16"/>
      <c r="O29" s="16"/>
      <c r="P29" s="16"/>
      <c r="Q29" s="16"/>
      <c r="R29" s="16"/>
      <c r="S29" s="16"/>
      <c r="T29" s="16"/>
      <c r="U29" s="16"/>
      <c r="V29" s="16"/>
      <c r="W29" s="16"/>
      <c r="X29" s="16"/>
      <c r="Y29" s="16"/>
      <c r="Z29" s="16"/>
      <c r="AA29" s="16"/>
    </row>
    <row r="30" spans="2:27" s="15" customFormat="1" ht="39.75" customHeight="1" x14ac:dyDescent="0.2">
      <c r="B30" s="48">
        <f t="shared" si="1"/>
        <v>24</v>
      </c>
      <c r="C30" s="23" t="s">
        <v>92</v>
      </c>
      <c r="D30" s="28" t="s">
        <v>144</v>
      </c>
      <c r="E30" s="25"/>
      <c r="F30" s="26">
        <v>2539505.19</v>
      </c>
      <c r="G30" s="26">
        <v>2539505.19</v>
      </c>
      <c r="H30" s="26">
        <f t="shared" si="0"/>
        <v>0</v>
      </c>
      <c r="I30" s="27" t="s">
        <v>225</v>
      </c>
      <c r="J30" s="36">
        <v>44413</v>
      </c>
      <c r="K30" s="16"/>
      <c r="L30" s="16"/>
      <c r="M30" s="16"/>
      <c r="N30" s="16"/>
      <c r="O30" s="16"/>
      <c r="P30" s="16"/>
      <c r="Q30" s="16"/>
      <c r="R30" s="16"/>
      <c r="S30" s="16"/>
      <c r="T30" s="16"/>
      <c r="U30" s="16"/>
      <c r="V30" s="16"/>
      <c r="W30" s="16"/>
      <c r="X30" s="16"/>
      <c r="Y30" s="16"/>
      <c r="Z30" s="16"/>
      <c r="AA30" s="16"/>
    </row>
    <row r="31" spans="2:27" s="15" customFormat="1" ht="41.25" customHeight="1" x14ac:dyDescent="0.2">
      <c r="B31" s="48">
        <f t="shared" si="1"/>
        <v>25</v>
      </c>
      <c r="C31" s="23" t="s">
        <v>93</v>
      </c>
      <c r="D31" s="28" t="s">
        <v>144</v>
      </c>
      <c r="E31" s="25"/>
      <c r="F31" s="26">
        <v>2472676.1</v>
      </c>
      <c r="G31" s="26">
        <v>2472676.1</v>
      </c>
      <c r="H31" s="26">
        <f t="shared" si="0"/>
        <v>0</v>
      </c>
      <c r="I31" s="27" t="s">
        <v>225</v>
      </c>
      <c r="J31" s="36">
        <v>44413</v>
      </c>
      <c r="K31" s="16"/>
      <c r="L31" s="16"/>
      <c r="M31" s="16"/>
      <c r="N31" s="16"/>
      <c r="O31" s="16"/>
      <c r="P31" s="16"/>
      <c r="Q31" s="16"/>
      <c r="R31" s="16"/>
      <c r="S31" s="16"/>
      <c r="T31" s="16"/>
      <c r="U31" s="16"/>
      <c r="V31" s="16"/>
      <c r="W31" s="16"/>
      <c r="X31" s="16"/>
      <c r="Y31" s="16"/>
      <c r="Z31" s="16"/>
      <c r="AA31" s="16"/>
    </row>
    <row r="32" spans="2:27" s="15" customFormat="1" ht="66.75" customHeight="1" x14ac:dyDescent="0.2">
      <c r="B32" s="48">
        <f t="shared" si="1"/>
        <v>26</v>
      </c>
      <c r="C32" s="23" t="s">
        <v>94</v>
      </c>
      <c r="D32" s="28" t="s">
        <v>144</v>
      </c>
      <c r="E32" s="25"/>
      <c r="F32" s="26">
        <v>2058335.78</v>
      </c>
      <c r="G32" s="26">
        <v>2058335.78</v>
      </c>
      <c r="H32" s="26">
        <f t="shared" si="0"/>
        <v>0</v>
      </c>
      <c r="I32" s="27" t="s">
        <v>225</v>
      </c>
      <c r="J32" s="36">
        <v>44413</v>
      </c>
      <c r="K32" s="16"/>
      <c r="L32" s="16"/>
      <c r="M32" s="16"/>
      <c r="N32" s="16"/>
      <c r="O32" s="16"/>
      <c r="P32" s="16"/>
      <c r="Q32" s="16"/>
      <c r="R32" s="16"/>
      <c r="S32" s="16"/>
      <c r="T32" s="16"/>
      <c r="U32" s="16"/>
      <c r="V32" s="16"/>
      <c r="W32" s="16"/>
      <c r="X32" s="16"/>
      <c r="Y32" s="16"/>
      <c r="Z32" s="16"/>
      <c r="AA32" s="16"/>
    </row>
    <row r="33" spans="2:27" s="15" customFormat="1" ht="48" customHeight="1" x14ac:dyDescent="0.2">
      <c r="B33" s="48">
        <f t="shared" si="1"/>
        <v>27</v>
      </c>
      <c r="C33" s="23" t="s">
        <v>95</v>
      </c>
      <c r="D33" s="28" t="s">
        <v>144</v>
      </c>
      <c r="E33" s="25"/>
      <c r="F33" s="26">
        <v>5929779.8399999999</v>
      </c>
      <c r="G33" s="26">
        <v>5929779.8399999999</v>
      </c>
      <c r="H33" s="26">
        <f t="shared" si="0"/>
        <v>0</v>
      </c>
      <c r="I33" s="27" t="s">
        <v>225</v>
      </c>
      <c r="J33" s="36">
        <v>44413</v>
      </c>
      <c r="K33" s="16"/>
      <c r="L33" s="16"/>
      <c r="M33" s="16"/>
      <c r="N33" s="16"/>
      <c r="O33" s="16"/>
      <c r="P33" s="16"/>
      <c r="Q33" s="16"/>
      <c r="R33" s="16"/>
      <c r="S33" s="16"/>
      <c r="T33" s="16"/>
      <c r="U33" s="16"/>
      <c r="V33" s="16"/>
      <c r="W33" s="16"/>
      <c r="X33" s="16"/>
      <c r="Y33" s="16"/>
      <c r="Z33" s="16"/>
      <c r="AA33" s="16"/>
    </row>
    <row r="34" spans="2:27" s="15" customFormat="1" ht="45" x14ac:dyDescent="0.2">
      <c r="B34" s="48">
        <f t="shared" si="1"/>
        <v>28</v>
      </c>
      <c r="C34" s="23" t="s">
        <v>96</v>
      </c>
      <c r="D34" s="28" t="s">
        <v>144</v>
      </c>
      <c r="E34" s="25"/>
      <c r="F34" s="26">
        <v>2232091.4</v>
      </c>
      <c r="G34" s="26">
        <v>2232091.4</v>
      </c>
      <c r="H34" s="26">
        <f t="shared" si="0"/>
        <v>0</v>
      </c>
      <c r="I34" s="27" t="s">
        <v>225</v>
      </c>
      <c r="J34" s="36">
        <v>44413</v>
      </c>
      <c r="K34" s="16"/>
      <c r="L34" s="16"/>
      <c r="M34" s="16"/>
      <c r="N34" s="16"/>
      <c r="O34" s="16"/>
      <c r="P34" s="16"/>
      <c r="Q34" s="16"/>
      <c r="R34" s="16"/>
      <c r="S34" s="16"/>
      <c r="T34" s="16"/>
      <c r="U34" s="16"/>
      <c r="V34" s="16"/>
      <c r="W34" s="16"/>
      <c r="X34" s="16"/>
      <c r="Y34" s="16"/>
      <c r="Z34" s="16"/>
      <c r="AA34" s="16"/>
    </row>
    <row r="35" spans="2:27" ht="53.25" customHeight="1" x14ac:dyDescent="0.25">
      <c r="B35" s="48">
        <f t="shared" si="1"/>
        <v>29</v>
      </c>
      <c r="C35" s="23" t="s">
        <v>97</v>
      </c>
      <c r="D35" s="28" t="s">
        <v>144</v>
      </c>
      <c r="E35" s="25"/>
      <c r="F35" s="26">
        <v>2539505.19</v>
      </c>
      <c r="G35" s="26">
        <v>2539505.19</v>
      </c>
      <c r="H35" s="26">
        <f t="shared" si="0"/>
        <v>0</v>
      </c>
      <c r="I35" s="27" t="s">
        <v>225</v>
      </c>
      <c r="J35" s="36">
        <v>44413</v>
      </c>
    </row>
    <row r="36" spans="2:27" ht="50.25" customHeight="1" x14ac:dyDescent="0.25">
      <c r="B36" s="48">
        <f t="shared" si="1"/>
        <v>30</v>
      </c>
      <c r="C36" s="23" t="s">
        <v>98</v>
      </c>
      <c r="D36" s="28" t="s">
        <v>144</v>
      </c>
      <c r="E36" s="25"/>
      <c r="F36" s="26">
        <v>2191993.9500000002</v>
      </c>
      <c r="G36" s="26">
        <v>2191993.9500000002</v>
      </c>
      <c r="H36" s="26">
        <f t="shared" si="0"/>
        <v>0</v>
      </c>
      <c r="I36" s="27" t="s">
        <v>225</v>
      </c>
      <c r="J36" s="36">
        <v>44413</v>
      </c>
    </row>
    <row r="37" spans="2:27" ht="51.75" customHeight="1" x14ac:dyDescent="0.25">
      <c r="B37" s="48">
        <f t="shared" si="1"/>
        <v>31</v>
      </c>
      <c r="C37" s="23" t="s">
        <v>99</v>
      </c>
      <c r="D37" s="28" t="s">
        <v>144</v>
      </c>
      <c r="E37" s="25"/>
      <c r="F37" s="26">
        <v>2472676.1</v>
      </c>
      <c r="G37" s="26">
        <v>2472676.1</v>
      </c>
      <c r="H37" s="26">
        <f t="shared" si="0"/>
        <v>0</v>
      </c>
      <c r="I37" s="27" t="s">
        <v>225</v>
      </c>
      <c r="J37" s="36">
        <v>44413</v>
      </c>
    </row>
    <row r="38" spans="2:27" ht="51" customHeight="1" x14ac:dyDescent="0.25">
      <c r="B38" s="48">
        <f t="shared" si="1"/>
        <v>32</v>
      </c>
      <c r="C38" s="23" t="s">
        <v>100</v>
      </c>
      <c r="D38" s="28" t="s">
        <v>144</v>
      </c>
      <c r="E38" s="25"/>
      <c r="F38" s="26">
        <v>2312286.31</v>
      </c>
      <c r="G38" s="26">
        <v>2312286.31</v>
      </c>
      <c r="H38" s="26">
        <f t="shared" si="0"/>
        <v>0</v>
      </c>
      <c r="I38" s="27" t="s">
        <v>225</v>
      </c>
      <c r="J38" s="36">
        <v>44413</v>
      </c>
    </row>
    <row r="39" spans="2:27" ht="48.75" customHeight="1" x14ac:dyDescent="0.25">
      <c r="B39" s="48">
        <f t="shared" si="1"/>
        <v>33</v>
      </c>
      <c r="C39" s="23" t="s">
        <v>101</v>
      </c>
      <c r="D39" s="28" t="s">
        <v>144</v>
      </c>
      <c r="E39" s="25"/>
      <c r="F39" s="26">
        <v>2392481.2000000002</v>
      </c>
      <c r="G39" s="26">
        <v>2392481.2000000002</v>
      </c>
      <c r="H39" s="26">
        <f t="shared" si="0"/>
        <v>0</v>
      </c>
      <c r="I39" s="27" t="s">
        <v>225</v>
      </c>
      <c r="J39" s="36">
        <v>44413</v>
      </c>
    </row>
    <row r="40" spans="2:27" ht="45.75" x14ac:dyDescent="0.25">
      <c r="B40" s="48">
        <f t="shared" si="1"/>
        <v>34</v>
      </c>
      <c r="C40" s="23" t="s">
        <v>102</v>
      </c>
      <c r="D40" s="28" t="s">
        <v>144</v>
      </c>
      <c r="E40" s="25"/>
      <c r="F40" s="26">
        <v>2539505.19</v>
      </c>
      <c r="G40" s="26">
        <v>2539505.19</v>
      </c>
      <c r="H40" s="26">
        <f t="shared" si="0"/>
        <v>0</v>
      </c>
      <c r="I40" s="27" t="s">
        <v>225</v>
      </c>
      <c r="J40" s="36">
        <v>44413</v>
      </c>
    </row>
    <row r="41" spans="2:27" ht="51" customHeight="1" x14ac:dyDescent="0.25">
      <c r="B41" s="48">
        <f t="shared" si="1"/>
        <v>35</v>
      </c>
      <c r="C41" s="23" t="s">
        <v>103</v>
      </c>
      <c r="D41" s="28" t="s">
        <v>144</v>
      </c>
      <c r="E41" s="25"/>
      <c r="F41" s="26">
        <v>2205359.7599999998</v>
      </c>
      <c r="G41" s="26">
        <v>2205359.7599999998</v>
      </c>
      <c r="H41" s="26">
        <f t="shared" si="0"/>
        <v>0</v>
      </c>
      <c r="I41" s="27" t="s">
        <v>225</v>
      </c>
      <c r="J41" s="36">
        <v>44413</v>
      </c>
    </row>
    <row r="42" spans="2:27" s="2" customFormat="1" ht="61.5" customHeight="1" x14ac:dyDescent="0.25">
      <c r="B42" s="48">
        <f t="shared" si="1"/>
        <v>36</v>
      </c>
      <c r="C42" s="23" t="s">
        <v>104</v>
      </c>
      <c r="D42" s="24" t="s">
        <v>145</v>
      </c>
      <c r="E42" s="25">
        <v>44404</v>
      </c>
      <c r="F42" s="26">
        <v>5316926.5599999996</v>
      </c>
      <c r="G42" s="26">
        <v>5316926.5599999996</v>
      </c>
      <c r="H42" s="26">
        <f t="shared" si="0"/>
        <v>0</v>
      </c>
      <c r="I42" s="27" t="s">
        <v>225</v>
      </c>
      <c r="J42" s="36">
        <v>44414</v>
      </c>
    </row>
    <row r="43" spans="2:27" s="2" customFormat="1" ht="64.5" customHeight="1" x14ac:dyDescent="0.25">
      <c r="B43" s="48">
        <f t="shared" si="1"/>
        <v>37</v>
      </c>
      <c r="C43" s="23" t="s">
        <v>105</v>
      </c>
      <c r="D43" s="24" t="s">
        <v>146</v>
      </c>
      <c r="E43" s="25">
        <v>44403</v>
      </c>
      <c r="F43" s="26">
        <v>0</v>
      </c>
      <c r="G43" s="26">
        <v>0</v>
      </c>
      <c r="H43" s="26">
        <f t="shared" si="0"/>
        <v>0</v>
      </c>
      <c r="I43" s="27" t="s">
        <v>225</v>
      </c>
      <c r="J43" s="36">
        <v>44414</v>
      </c>
    </row>
    <row r="44" spans="2:27" s="2" customFormat="1" ht="52.5" customHeight="1" x14ac:dyDescent="0.25">
      <c r="B44" s="48">
        <f t="shared" si="1"/>
        <v>38</v>
      </c>
      <c r="C44" s="23" t="s">
        <v>230</v>
      </c>
      <c r="D44" s="24" t="s">
        <v>147</v>
      </c>
      <c r="E44" s="25">
        <v>44405</v>
      </c>
      <c r="F44" s="26">
        <v>2264263.61</v>
      </c>
      <c r="G44" s="26">
        <v>2264263.61</v>
      </c>
      <c r="H44" s="26">
        <f t="shared" si="0"/>
        <v>0</v>
      </c>
      <c r="I44" s="27" t="s">
        <v>225</v>
      </c>
      <c r="J44" s="36">
        <v>44414</v>
      </c>
    </row>
    <row r="45" spans="2:27" s="2" customFormat="1" ht="53.25" customHeight="1" x14ac:dyDescent="0.25">
      <c r="B45" s="48">
        <f t="shared" si="1"/>
        <v>39</v>
      </c>
      <c r="C45" s="23" t="s">
        <v>231</v>
      </c>
      <c r="D45" s="24" t="s">
        <v>148</v>
      </c>
      <c r="E45" s="25">
        <v>44404</v>
      </c>
      <c r="F45" s="26">
        <v>8338007.9400000004</v>
      </c>
      <c r="G45" s="26">
        <v>8338007.9400000004</v>
      </c>
      <c r="H45" s="26">
        <f t="shared" si="0"/>
        <v>0</v>
      </c>
      <c r="I45" s="27" t="s">
        <v>225</v>
      </c>
      <c r="J45" s="36">
        <v>44414</v>
      </c>
    </row>
    <row r="46" spans="2:27" s="2" customFormat="1" ht="77.25" customHeight="1" x14ac:dyDescent="0.25">
      <c r="B46" s="48">
        <f t="shared" si="1"/>
        <v>40</v>
      </c>
      <c r="C46" s="23" t="s">
        <v>106</v>
      </c>
      <c r="D46" s="24" t="s">
        <v>149</v>
      </c>
      <c r="E46" s="25">
        <v>44406</v>
      </c>
      <c r="F46" s="26">
        <v>7188244.8200000003</v>
      </c>
      <c r="G46" s="26">
        <v>7188244.8200000003</v>
      </c>
      <c r="H46" s="26">
        <f t="shared" si="0"/>
        <v>0</v>
      </c>
      <c r="I46" s="27" t="s">
        <v>225</v>
      </c>
      <c r="J46" s="36">
        <v>44414</v>
      </c>
    </row>
    <row r="47" spans="2:27" s="2" customFormat="1" ht="57.75" customHeight="1" x14ac:dyDescent="0.25">
      <c r="B47" s="48">
        <f t="shared" si="1"/>
        <v>41</v>
      </c>
      <c r="C47" s="23" t="s">
        <v>232</v>
      </c>
      <c r="D47" s="24" t="s">
        <v>150</v>
      </c>
      <c r="E47" s="25">
        <v>44405</v>
      </c>
      <c r="F47" s="26">
        <v>6987068.5899999999</v>
      </c>
      <c r="G47" s="26">
        <v>6987068.5899999999</v>
      </c>
      <c r="H47" s="26">
        <f t="shared" si="0"/>
        <v>0</v>
      </c>
      <c r="I47" s="27" t="s">
        <v>225</v>
      </c>
      <c r="J47" s="36">
        <v>44414</v>
      </c>
    </row>
    <row r="48" spans="2:27" s="2" customFormat="1" ht="75.75" customHeight="1" x14ac:dyDescent="0.25">
      <c r="B48" s="48">
        <f t="shared" si="1"/>
        <v>42</v>
      </c>
      <c r="C48" s="23" t="s">
        <v>107</v>
      </c>
      <c r="D48" s="24" t="s">
        <v>151</v>
      </c>
      <c r="E48" s="25">
        <v>44403</v>
      </c>
      <c r="F48" s="26">
        <v>10716353.4</v>
      </c>
      <c r="G48" s="26">
        <v>10716353.4</v>
      </c>
      <c r="H48" s="26">
        <f t="shared" si="0"/>
        <v>0</v>
      </c>
      <c r="I48" s="27" t="s">
        <v>225</v>
      </c>
      <c r="J48" s="36">
        <v>44414</v>
      </c>
    </row>
    <row r="49" spans="2:10" s="2" customFormat="1" ht="65.25" customHeight="1" x14ac:dyDescent="0.25">
      <c r="B49" s="48">
        <f t="shared" si="1"/>
        <v>43</v>
      </c>
      <c r="C49" s="23" t="s">
        <v>108</v>
      </c>
      <c r="D49" s="24" t="s">
        <v>152</v>
      </c>
      <c r="E49" s="25">
        <v>44404</v>
      </c>
      <c r="F49" s="26">
        <v>3204002.69</v>
      </c>
      <c r="G49" s="26">
        <v>3204002.69</v>
      </c>
      <c r="H49" s="26">
        <f t="shared" si="0"/>
        <v>0</v>
      </c>
      <c r="I49" s="27" t="s">
        <v>225</v>
      </c>
      <c r="J49" s="36">
        <v>44417</v>
      </c>
    </row>
    <row r="50" spans="2:10" s="2" customFormat="1" ht="52.5" customHeight="1" x14ac:dyDescent="0.25">
      <c r="B50" s="48">
        <f t="shared" si="1"/>
        <v>44</v>
      </c>
      <c r="C50" s="23" t="s">
        <v>233</v>
      </c>
      <c r="D50" s="24" t="s">
        <v>153</v>
      </c>
      <c r="E50" s="25" t="s">
        <v>109</v>
      </c>
      <c r="F50" s="26">
        <v>8405531.5700000003</v>
      </c>
      <c r="G50" s="26">
        <v>8405531.5700000003</v>
      </c>
      <c r="H50" s="26">
        <f t="shared" si="0"/>
        <v>0</v>
      </c>
      <c r="I50" s="27" t="s">
        <v>225</v>
      </c>
      <c r="J50" s="36">
        <v>44417</v>
      </c>
    </row>
    <row r="51" spans="2:10" s="2" customFormat="1" ht="53.25" customHeight="1" x14ac:dyDescent="0.25">
      <c r="B51" s="48">
        <f t="shared" si="1"/>
        <v>45</v>
      </c>
      <c r="C51" s="23" t="s">
        <v>234</v>
      </c>
      <c r="D51" s="24" t="s">
        <v>154</v>
      </c>
      <c r="E51" s="25">
        <v>44410</v>
      </c>
      <c r="F51" s="26">
        <v>3463391.71</v>
      </c>
      <c r="G51" s="26">
        <v>3463391.71</v>
      </c>
      <c r="H51" s="26">
        <f t="shared" si="0"/>
        <v>0</v>
      </c>
      <c r="I51" s="27" t="s">
        <v>225</v>
      </c>
      <c r="J51" s="36">
        <v>44418</v>
      </c>
    </row>
    <row r="52" spans="2:10" s="2" customFormat="1" ht="64.5" customHeight="1" x14ac:dyDescent="0.25">
      <c r="B52" s="48">
        <f t="shared" si="1"/>
        <v>46</v>
      </c>
      <c r="C52" s="23" t="s">
        <v>235</v>
      </c>
      <c r="D52" s="24" t="s">
        <v>155</v>
      </c>
      <c r="E52" s="25">
        <v>44405</v>
      </c>
      <c r="F52" s="26">
        <v>6440250.75</v>
      </c>
      <c r="G52" s="26">
        <v>6440250.75</v>
      </c>
      <c r="H52" s="26">
        <f t="shared" si="0"/>
        <v>0</v>
      </c>
      <c r="I52" s="27" t="s">
        <v>225</v>
      </c>
      <c r="J52" s="36">
        <v>44418</v>
      </c>
    </row>
    <row r="53" spans="2:10" s="2" customFormat="1" ht="57" customHeight="1" x14ac:dyDescent="0.25">
      <c r="B53" s="48">
        <f t="shared" si="1"/>
        <v>47</v>
      </c>
      <c r="C53" s="23" t="s">
        <v>236</v>
      </c>
      <c r="D53" s="24" t="s">
        <v>156</v>
      </c>
      <c r="E53" s="25">
        <v>44396</v>
      </c>
      <c r="F53" s="26">
        <v>7207889.9500000002</v>
      </c>
      <c r="G53" s="26">
        <v>7207889.9500000002</v>
      </c>
      <c r="H53" s="26">
        <f t="shared" si="0"/>
        <v>0</v>
      </c>
      <c r="I53" s="27" t="s">
        <v>225</v>
      </c>
      <c r="J53" s="36">
        <v>44418</v>
      </c>
    </row>
    <row r="54" spans="2:10" s="2" customFormat="1" ht="69.75" customHeight="1" x14ac:dyDescent="0.25">
      <c r="B54" s="48">
        <f t="shared" si="1"/>
        <v>48</v>
      </c>
      <c r="C54" s="23" t="s">
        <v>110</v>
      </c>
      <c r="D54" s="24" t="s">
        <v>157</v>
      </c>
      <c r="E54" s="25">
        <v>44407</v>
      </c>
      <c r="F54" s="26">
        <v>6181778.79</v>
      </c>
      <c r="G54" s="26">
        <v>6181778.79</v>
      </c>
      <c r="H54" s="26">
        <f t="shared" si="0"/>
        <v>0</v>
      </c>
      <c r="I54" s="27" t="s">
        <v>225</v>
      </c>
      <c r="J54" s="36">
        <v>44418</v>
      </c>
    </row>
    <row r="55" spans="2:10" s="2" customFormat="1" ht="49.5" customHeight="1" x14ac:dyDescent="0.25">
      <c r="B55" s="48">
        <f t="shared" si="1"/>
        <v>49</v>
      </c>
      <c r="C55" s="23" t="s">
        <v>111</v>
      </c>
      <c r="D55" s="28" t="s">
        <v>144</v>
      </c>
      <c r="E55" s="25"/>
      <c r="F55" s="26">
        <v>1884580.17</v>
      </c>
      <c r="G55" s="26">
        <v>1884580.17</v>
      </c>
      <c r="H55" s="26">
        <f t="shared" si="0"/>
        <v>0</v>
      </c>
      <c r="I55" s="27" t="s">
        <v>225</v>
      </c>
      <c r="J55" s="36">
        <v>44419</v>
      </c>
    </row>
    <row r="56" spans="2:10" s="2" customFormat="1" ht="65.25" customHeight="1" x14ac:dyDescent="0.25">
      <c r="B56" s="48">
        <f t="shared" si="1"/>
        <v>50</v>
      </c>
      <c r="C56" s="23" t="s">
        <v>112</v>
      </c>
      <c r="D56" s="24" t="s">
        <v>158</v>
      </c>
      <c r="E56" s="25">
        <v>44411</v>
      </c>
      <c r="F56" s="26">
        <v>7377910.5</v>
      </c>
      <c r="G56" s="26">
        <v>7377910.5</v>
      </c>
      <c r="H56" s="26">
        <f t="shared" si="0"/>
        <v>0</v>
      </c>
      <c r="I56" s="27" t="s">
        <v>225</v>
      </c>
      <c r="J56" s="36">
        <v>44419</v>
      </c>
    </row>
    <row r="57" spans="2:10" s="2" customFormat="1" ht="63.75" customHeight="1" x14ac:dyDescent="0.25">
      <c r="B57" s="48">
        <f t="shared" si="1"/>
        <v>51</v>
      </c>
      <c r="C57" s="23" t="s">
        <v>113</v>
      </c>
      <c r="D57" s="28" t="s">
        <v>144</v>
      </c>
      <c r="E57" s="25"/>
      <c r="F57" s="26">
        <v>17150</v>
      </c>
      <c r="G57" s="26">
        <v>17150</v>
      </c>
      <c r="H57" s="26">
        <f t="shared" si="0"/>
        <v>0</v>
      </c>
      <c r="I57" s="27" t="s">
        <v>225</v>
      </c>
      <c r="J57" s="36">
        <v>44420</v>
      </c>
    </row>
    <row r="58" spans="2:10" s="2" customFormat="1" ht="51" customHeight="1" x14ac:dyDescent="0.25">
      <c r="B58" s="48">
        <f t="shared" si="1"/>
        <v>52</v>
      </c>
      <c r="C58" s="23" t="s">
        <v>114</v>
      </c>
      <c r="D58" s="28" t="s">
        <v>144</v>
      </c>
      <c r="E58" s="25"/>
      <c r="F58" s="26">
        <v>17150</v>
      </c>
      <c r="G58" s="26">
        <v>17150</v>
      </c>
      <c r="H58" s="26">
        <f t="shared" si="0"/>
        <v>0</v>
      </c>
      <c r="I58" s="27" t="s">
        <v>225</v>
      </c>
      <c r="J58" s="36">
        <v>44420</v>
      </c>
    </row>
    <row r="59" spans="2:10" s="2" customFormat="1" ht="45.75" x14ac:dyDescent="0.25">
      <c r="B59" s="48">
        <f t="shared" si="1"/>
        <v>53</v>
      </c>
      <c r="C59" s="23" t="s">
        <v>114</v>
      </c>
      <c r="D59" s="28" t="s">
        <v>144</v>
      </c>
      <c r="E59" s="25"/>
      <c r="F59" s="26">
        <v>17150</v>
      </c>
      <c r="G59" s="26">
        <v>17150</v>
      </c>
      <c r="H59" s="26">
        <f t="shared" si="0"/>
        <v>0</v>
      </c>
      <c r="I59" s="27" t="s">
        <v>225</v>
      </c>
      <c r="J59" s="36">
        <v>44420</v>
      </c>
    </row>
    <row r="60" spans="2:10" s="2" customFormat="1" ht="45.75" x14ac:dyDescent="0.25">
      <c r="B60" s="48">
        <f t="shared" si="1"/>
        <v>54</v>
      </c>
      <c r="C60" s="23" t="s">
        <v>114</v>
      </c>
      <c r="D60" s="28" t="s">
        <v>144</v>
      </c>
      <c r="E60" s="25"/>
      <c r="F60" s="26">
        <v>22050</v>
      </c>
      <c r="G60" s="26">
        <v>22050</v>
      </c>
      <c r="H60" s="26">
        <f t="shared" si="0"/>
        <v>0</v>
      </c>
      <c r="I60" s="27" t="s">
        <v>225</v>
      </c>
      <c r="J60" s="36">
        <v>44420</v>
      </c>
    </row>
    <row r="61" spans="2:10" s="2" customFormat="1" ht="50.25" customHeight="1" x14ac:dyDescent="0.25">
      <c r="B61" s="48">
        <f t="shared" si="1"/>
        <v>55</v>
      </c>
      <c r="C61" s="23" t="s">
        <v>114</v>
      </c>
      <c r="D61" s="28" t="s">
        <v>144</v>
      </c>
      <c r="E61" s="25"/>
      <c r="F61" s="26">
        <v>17150</v>
      </c>
      <c r="G61" s="26">
        <v>17150</v>
      </c>
      <c r="H61" s="26">
        <f t="shared" si="0"/>
        <v>0</v>
      </c>
      <c r="I61" s="27" t="s">
        <v>225</v>
      </c>
      <c r="J61" s="36">
        <v>44420</v>
      </c>
    </row>
    <row r="62" spans="2:10" s="2" customFormat="1" ht="45.75" x14ac:dyDescent="0.25">
      <c r="B62" s="48">
        <f t="shared" si="1"/>
        <v>56</v>
      </c>
      <c r="C62" s="23" t="s">
        <v>114</v>
      </c>
      <c r="D62" s="28" t="s">
        <v>144</v>
      </c>
      <c r="E62" s="25"/>
      <c r="F62" s="26">
        <v>22050</v>
      </c>
      <c r="G62" s="26">
        <v>22050</v>
      </c>
      <c r="H62" s="26">
        <f t="shared" si="0"/>
        <v>0</v>
      </c>
      <c r="I62" s="27" t="s">
        <v>225</v>
      </c>
      <c r="J62" s="36">
        <v>44420</v>
      </c>
    </row>
    <row r="63" spans="2:10" s="2" customFormat="1" ht="50.25" customHeight="1" x14ac:dyDescent="0.25">
      <c r="B63" s="48">
        <f t="shared" si="1"/>
        <v>57</v>
      </c>
      <c r="C63" s="23" t="s">
        <v>114</v>
      </c>
      <c r="D63" s="28" t="s">
        <v>144</v>
      </c>
      <c r="E63" s="25"/>
      <c r="F63" s="26">
        <v>22050</v>
      </c>
      <c r="G63" s="26">
        <v>22050</v>
      </c>
      <c r="H63" s="26">
        <f t="shared" si="0"/>
        <v>0</v>
      </c>
      <c r="I63" s="27" t="s">
        <v>225</v>
      </c>
      <c r="J63" s="36">
        <v>44420</v>
      </c>
    </row>
    <row r="64" spans="2:10" s="2" customFormat="1" ht="51" customHeight="1" x14ac:dyDescent="0.25">
      <c r="B64" s="48">
        <f t="shared" si="1"/>
        <v>58</v>
      </c>
      <c r="C64" s="23" t="s">
        <v>114</v>
      </c>
      <c r="D64" s="28" t="s">
        <v>144</v>
      </c>
      <c r="E64" s="25"/>
      <c r="F64" s="26">
        <v>22050</v>
      </c>
      <c r="G64" s="26">
        <v>22050</v>
      </c>
      <c r="H64" s="26">
        <f t="shared" si="0"/>
        <v>0</v>
      </c>
      <c r="I64" s="27" t="s">
        <v>225</v>
      </c>
      <c r="J64" s="36">
        <v>44420</v>
      </c>
    </row>
    <row r="65" spans="2:27" s="2" customFormat="1" ht="45.75" x14ac:dyDescent="0.25">
      <c r="B65" s="48">
        <f t="shared" si="1"/>
        <v>59</v>
      </c>
      <c r="C65" s="23" t="s">
        <v>114</v>
      </c>
      <c r="D65" s="28" t="s">
        <v>144</v>
      </c>
      <c r="E65" s="25"/>
      <c r="F65" s="26">
        <v>22050</v>
      </c>
      <c r="G65" s="26">
        <v>22050</v>
      </c>
      <c r="H65" s="26">
        <f t="shared" si="0"/>
        <v>0</v>
      </c>
      <c r="I65" s="27" t="s">
        <v>225</v>
      </c>
      <c r="J65" s="36">
        <v>44420</v>
      </c>
    </row>
    <row r="66" spans="2:27" ht="49.5" customHeight="1" x14ac:dyDescent="0.25">
      <c r="B66" s="48">
        <f t="shared" si="1"/>
        <v>60</v>
      </c>
      <c r="C66" s="23" t="s">
        <v>114</v>
      </c>
      <c r="D66" s="28" t="s">
        <v>144</v>
      </c>
      <c r="E66" s="25"/>
      <c r="F66" s="26">
        <v>22050</v>
      </c>
      <c r="G66" s="26">
        <v>22050</v>
      </c>
      <c r="H66" s="26">
        <f t="shared" si="0"/>
        <v>0</v>
      </c>
      <c r="I66" s="27" t="s">
        <v>225</v>
      </c>
      <c r="J66" s="36">
        <v>44420</v>
      </c>
    </row>
    <row r="67" spans="2:27" ht="45.75" x14ac:dyDescent="0.25">
      <c r="B67" s="48">
        <f t="shared" si="1"/>
        <v>61</v>
      </c>
      <c r="C67" s="23" t="s">
        <v>114</v>
      </c>
      <c r="D67" s="28" t="s">
        <v>144</v>
      </c>
      <c r="E67" s="25"/>
      <c r="F67" s="26">
        <v>17150</v>
      </c>
      <c r="G67" s="26">
        <v>17150</v>
      </c>
      <c r="H67" s="26">
        <f t="shared" si="0"/>
        <v>0</v>
      </c>
      <c r="I67" s="27" t="s">
        <v>225</v>
      </c>
      <c r="J67" s="36">
        <v>44420</v>
      </c>
    </row>
    <row r="68" spans="2:27" s="12" customFormat="1" ht="48" customHeight="1" x14ac:dyDescent="0.2">
      <c r="B68" s="48">
        <f t="shared" si="1"/>
        <v>62</v>
      </c>
      <c r="C68" s="23" t="s">
        <v>114</v>
      </c>
      <c r="D68" s="28" t="s">
        <v>144</v>
      </c>
      <c r="E68" s="25"/>
      <c r="F68" s="26">
        <v>22050</v>
      </c>
      <c r="G68" s="26">
        <v>22050</v>
      </c>
      <c r="H68" s="26">
        <f t="shared" si="0"/>
        <v>0</v>
      </c>
      <c r="I68" s="27" t="s">
        <v>225</v>
      </c>
      <c r="J68" s="36">
        <v>44420</v>
      </c>
      <c r="K68" s="13"/>
      <c r="L68" s="13"/>
      <c r="M68" s="13"/>
      <c r="N68" s="13"/>
      <c r="O68" s="13"/>
      <c r="P68" s="13"/>
      <c r="Q68" s="13"/>
      <c r="R68" s="13"/>
      <c r="S68" s="13"/>
      <c r="T68" s="13"/>
      <c r="U68" s="13"/>
      <c r="V68" s="13"/>
      <c r="W68" s="13"/>
      <c r="X68" s="13"/>
      <c r="Y68" s="13"/>
      <c r="Z68" s="13"/>
      <c r="AA68" s="13"/>
    </row>
    <row r="69" spans="2:27" s="12" customFormat="1" ht="48" customHeight="1" x14ac:dyDescent="0.2">
      <c r="B69" s="48">
        <f t="shared" si="1"/>
        <v>63</v>
      </c>
      <c r="C69" s="23" t="s">
        <v>114</v>
      </c>
      <c r="D69" s="28" t="s">
        <v>144</v>
      </c>
      <c r="E69" s="25"/>
      <c r="F69" s="26">
        <v>17150</v>
      </c>
      <c r="G69" s="26">
        <v>17150</v>
      </c>
      <c r="H69" s="26">
        <f t="shared" si="0"/>
        <v>0</v>
      </c>
      <c r="I69" s="27" t="s">
        <v>225</v>
      </c>
      <c r="J69" s="36">
        <v>44420</v>
      </c>
      <c r="K69" s="13"/>
      <c r="L69" s="13"/>
      <c r="M69" s="13"/>
      <c r="N69" s="13"/>
      <c r="O69" s="13"/>
      <c r="P69" s="13"/>
      <c r="Q69" s="13"/>
      <c r="R69" s="13"/>
      <c r="S69" s="13"/>
      <c r="T69" s="13"/>
      <c r="U69" s="13"/>
      <c r="V69" s="13"/>
      <c r="W69" s="13"/>
      <c r="X69" s="13"/>
      <c r="Y69" s="13"/>
      <c r="Z69" s="13"/>
      <c r="AA69" s="13"/>
    </row>
    <row r="70" spans="2:27" s="12" customFormat="1" ht="49.5" customHeight="1" x14ac:dyDescent="0.2">
      <c r="B70" s="48">
        <f t="shared" si="1"/>
        <v>64</v>
      </c>
      <c r="C70" s="23" t="s">
        <v>115</v>
      </c>
      <c r="D70" s="28" t="s">
        <v>144</v>
      </c>
      <c r="E70" s="25"/>
      <c r="F70" s="26">
        <v>5140391.63</v>
      </c>
      <c r="G70" s="26">
        <v>5140391.63</v>
      </c>
      <c r="H70" s="26">
        <f t="shared" si="0"/>
        <v>0</v>
      </c>
      <c r="I70" s="27" t="s">
        <v>225</v>
      </c>
      <c r="J70" s="36">
        <v>44425</v>
      </c>
      <c r="K70" s="13"/>
      <c r="L70" s="13"/>
      <c r="M70" s="13"/>
      <c r="N70" s="13"/>
      <c r="O70" s="13"/>
      <c r="P70" s="13"/>
      <c r="Q70" s="13"/>
      <c r="R70" s="13"/>
      <c r="S70" s="13"/>
      <c r="T70" s="13"/>
      <c r="U70" s="13"/>
      <c r="V70" s="13"/>
      <c r="W70" s="13"/>
      <c r="X70" s="13"/>
      <c r="Y70" s="13"/>
      <c r="Z70" s="13"/>
      <c r="AA70" s="13"/>
    </row>
    <row r="71" spans="2:27" s="12" customFormat="1" ht="55.5" customHeight="1" x14ac:dyDescent="0.2">
      <c r="B71" s="48">
        <f t="shared" si="1"/>
        <v>65</v>
      </c>
      <c r="C71" s="23" t="s">
        <v>116</v>
      </c>
      <c r="D71" s="24" t="s">
        <v>159</v>
      </c>
      <c r="E71" s="25">
        <v>44412</v>
      </c>
      <c r="F71" s="26">
        <v>5177038.66</v>
      </c>
      <c r="G71" s="26">
        <v>5177038.66</v>
      </c>
      <c r="H71" s="26">
        <f t="shared" si="0"/>
        <v>0</v>
      </c>
      <c r="I71" s="27" t="s">
        <v>225</v>
      </c>
      <c r="J71" s="36">
        <v>44425</v>
      </c>
      <c r="K71" s="13"/>
      <c r="L71" s="13"/>
      <c r="M71" s="13"/>
      <c r="N71" s="13"/>
      <c r="O71" s="13"/>
      <c r="P71" s="13"/>
      <c r="Q71" s="13"/>
      <c r="R71" s="13"/>
      <c r="S71" s="13"/>
      <c r="T71" s="13"/>
      <c r="U71" s="13"/>
      <c r="V71" s="13"/>
      <c r="W71" s="13"/>
      <c r="X71" s="13"/>
      <c r="Y71" s="13"/>
      <c r="Z71" s="13"/>
      <c r="AA71" s="13"/>
    </row>
    <row r="72" spans="2:27" s="12" customFormat="1" ht="39.75" customHeight="1" x14ac:dyDescent="0.2">
      <c r="B72" s="48">
        <f t="shared" si="1"/>
        <v>66</v>
      </c>
      <c r="C72" s="23" t="s">
        <v>117</v>
      </c>
      <c r="D72" s="28" t="s">
        <v>144</v>
      </c>
      <c r="E72" s="25"/>
      <c r="F72" s="26">
        <v>2486041.92</v>
      </c>
      <c r="G72" s="26">
        <v>2486041.92</v>
      </c>
      <c r="H72" s="26">
        <f t="shared" ref="H72:H135" si="2">+F72-G72</f>
        <v>0</v>
      </c>
      <c r="I72" s="27" t="s">
        <v>225</v>
      </c>
      <c r="J72" s="36">
        <v>44425</v>
      </c>
      <c r="K72" s="13"/>
      <c r="L72" s="13"/>
      <c r="M72" s="13"/>
      <c r="N72" s="13"/>
      <c r="O72" s="13"/>
      <c r="P72" s="13"/>
      <c r="Q72" s="13"/>
      <c r="R72" s="13"/>
      <c r="S72" s="13"/>
      <c r="T72" s="13"/>
      <c r="U72" s="13"/>
      <c r="V72" s="13"/>
      <c r="W72" s="13"/>
      <c r="X72" s="13"/>
      <c r="Y72" s="13"/>
      <c r="Z72" s="13"/>
      <c r="AA72" s="13"/>
    </row>
    <row r="73" spans="2:27" s="12" customFormat="1" ht="49.5" customHeight="1" x14ac:dyDescent="0.2">
      <c r="B73" s="48">
        <f t="shared" ref="B73:B136" si="3">1+B72</f>
        <v>67</v>
      </c>
      <c r="C73" s="23" t="s">
        <v>118</v>
      </c>
      <c r="D73" s="28" t="s">
        <v>144</v>
      </c>
      <c r="E73" s="25"/>
      <c r="F73" s="26">
        <v>5929779.8399999999</v>
      </c>
      <c r="G73" s="26">
        <v>5929779.8399999999</v>
      </c>
      <c r="H73" s="26">
        <f t="shared" si="2"/>
        <v>0</v>
      </c>
      <c r="I73" s="27" t="s">
        <v>225</v>
      </c>
      <c r="J73" s="36">
        <v>44425</v>
      </c>
      <c r="K73" s="13"/>
      <c r="L73" s="13"/>
      <c r="M73" s="13"/>
      <c r="N73" s="13"/>
      <c r="O73" s="13"/>
      <c r="P73" s="13"/>
      <c r="Q73" s="13"/>
      <c r="R73" s="13"/>
      <c r="S73" s="13"/>
      <c r="T73" s="13"/>
      <c r="U73" s="13"/>
      <c r="V73" s="13"/>
      <c r="W73" s="13"/>
      <c r="X73" s="13"/>
      <c r="Y73" s="13"/>
      <c r="Z73" s="13"/>
      <c r="AA73" s="13"/>
    </row>
    <row r="74" spans="2:27" s="12" customFormat="1" ht="47.25" customHeight="1" x14ac:dyDescent="0.2">
      <c r="B74" s="48">
        <f t="shared" si="3"/>
        <v>68</v>
      </c>
      <c r="C74" s="23" t="s">
        <v>119</v>
      </c>
      <c r="D74" s="28" t="s">
        <v>144</v>
      </c>
      <c r="E74" s="29"/>
      <c r="F74" s="30">
        <v>3408283.28</v>
      </c>
      <c r="G74" s="30">
        <v>3408283.28</v>
      </c>
      <c r="H74" s="26">
        <f t="shared" si="2"/>
        <v>0</v>
      </c>
      <c r="I74" s="27" t="s">
        <v>225</v>
      </c>
      <c r="J74" s="37">
        <v>44428</v>
      </c>
      <c r="K74" s="13"/>
      <c r="L74" s="13"/>
      <c r="M74" s="13"/>
      <c r="N74" s="13"/>
      <c r="O74" s="13"/>
      <c r="P74" s="13"/>
      <c r="Q74" s="13"/>
      <c r="R74" s="13"/>
      <c r="S74" s="13"/>
      <c r="T74" s="13"/>
      <c r="U74" s="13"/>
      <c r="V74" s="13"/>
      <c r="W74" s="13"/>
      <c r="X74" s="13"/>
      <c r="Y74" s="13"/>
      <c r="Z74" s="13"/>
      <c r="AA74" s="13"/>
    </row>
    <row r="75" spans="2:27" s="12" customFormat="1" ht="45" x14ac:dyDescent="0.2">
      <c r="B75" s="48">
        <f t="shared" si="3"/>
        <v>69</v>
      </c>
      <c r="C75" s="23" t="s">
        <v>120</v>
      </c>
      <c r="D75" s="28" t="s">
        <v>144</v>
      </c>
      <c r="E75" s="29"/>
      <c r="F75" s="30">
        <v>2218725.59</v>
      </c>
      <c r="G75" s="30">
        <v>2218725.59</v>
      </c>
      <c r="H75" s="26">
        <f t="shared" si="2"/>
        <v>0</v>
      </c>
      <c r="I75" s="27" t="s">
        <v>225</v>
      </c>
      <c r="J75" s="37">
        <v>44428</v>
      </c>
      <c r="K75" s="13"/>
      <c r="L75" s="13"/>
      <c r="M75" s="13"/>
      <c r="N75" s="13"/>
      <c r="O75" s="13"/>
      <c r="P75" s="13"/>
      <c r="Q75" s="13"/>
      <c r="R75" s="13"/>
      <c r="S75" s="13"/>
      <c r="T75" s="13"/>
      <c r="U75" s="13"/>
      <c r="V75" s="13"/>
      <c r="W75" s="13"/>
      <c r="X75" s="13"/>
      <c r="Y75" s="13"/>
      <c r="Z75" s="13"/>
      <c r="AA75" s="13"/>
    </row>
    <row r="76" spans="2:27" s="12" customFormat="1" ht="37.5" customHeight="1" x14ac:dyDescent="0.2">
      <c r="B76" s="48">
        <f t="shared" si="3"/>
        <v>70</v>
      </c>
      <c r="C76" s="23" t="s">
        <v>121</v>
      </c>
      <c r="D76" s="28" t="s">
        <v>144</v>
      </c>
      <c r="E76" s="29"/>
      <c r="F76" s="30">
        <v>2472676.1</v>
      </c>
      <c r="G76" s="30">
        <v>2472676.1</v>
      </c>
      <c r="H76" s="26">
        <f t="shared" si="2"/>
        <v>0</v>
      </c>
      <c r="I76" s="27" t="s">
        <v>225</v>
      </c>
      <c r="J76" s="37">
        <v>44428</v>
      </c>
      <c r="K76" s="13"/>
      <c r="L76" s="13"/>
      <c r="M76" s="13"/>
      <c r="N76" s="13"/>
      <c r="O76" s="13"/>
      <c r="P76" s="13"/>
      <c r="Q76" s="13"/>
      <c r="R76" s="13"/>
      <c r="S76" s="13"/>
      <c r="T76" s="13"/>
      <c r="U76" s="13"/>
      <c r="V76" s="13"/>
      <c r="W76" s="13"/>
      <c r="X76" s="13"/>
      <c r="Y76" s="13"/>
      <c r="Z76" s="13"/>
      <c r="AA76" s="13"/>
    </row>
    <row r="77" spans="2:27" s="12" customFormat="1" ht="51" customHeight="1" x14ac:dyDescent="0.2">
      <c r="B77" s="48">
        <f t="shared" si="3"/>
        <v>71</v>
      </c>
      <c r="C77" s="23" t="s">
        <v>122</v>
      </c>
      <c r="D77" s="28" t="s">
        <v>144</v>
      </c>
      <c r="E77" s="29"/>
      <c r="F77" s="30">
        <v>5929779.8399999999</v>
      </c>
      <c r="G77" s="30">
        <v>5929779.8399999999</v>
      </c>
      <c r="H77" s="26">
        <f t="shared" si="2"/>
        <v>0</v>
      </c>
      <c r="I77" s="27" t="s">
        <v>225</v>
      </c>
      <c r="J77" s="37">
        <v>44431</v>
      </c>
      <c r="K77" s="13"/>
      <c r="L77" s="13"/>
      <c r="M77" s="13"/>
      <c r="N77" s="13"/>
      <c r="O77" s="13"/>
      <c r="P77" s="13"/>
      <c r="Q77" s="13"/>
      <c r="R77" s="13"/>
      <c r="S77" s="13"/>
      <c r="T77" s="13"/>
      <c r="U77" s="13"/>
      <c r="V77" s="13"/>
      <c r="W77" s="13"/>
      <c r="X77" s="13"/>
      <c r="Y77" s="13"/>
      <c r="Z77" s="13"/>
      <c r="AA77" s="13"/>
    </row>
    <row r="78" spans="2:27" s="12" customFormat="1" ht="56.25" x14ac:dyDescent="0.2">
      <c r="B78" s="48">
        <f t="shared" si="3"/>
        <v>72</v>
      </c>
      <c r="C78" s="23" t="s">
        <v>123</v>
      </c>
      <c r="D78" s="31" t="s">
        <v>160</v>
      </c>
      <c r="E78" s="29">
        <v>44418</v>
      </c>
      <c r="F78" s="30">
        <v>7035059.7599999998</v>
      </c>
      <c r="G78" s="30">
        <v>7035059.7599999998</v>
      </c>
      <c r="H78" s="26">
        <f t="shared" si="2"/>
        <v>0</v>
      </c>
      <c r="I78" s="27" t="s">
        <v>225</v>
      </c>
      <c r="J78" s="37">
        <v>44433</v>
      </c>
      <c r="K78" s="13"/>
      <c r="L78" s="13"/>
      <c r="M78" s="13"/>
      <c r="N78" s="13"/>
      <c r="O78" s="13"/>
      <c r="P78" s="13"/>
      <c r="Q78" s="13"/>
      <c r="R78" s="13"/>
      <c r="S78" s="13"/>
      <c r="T78" s="13"/>
      <c r="U78" s="13"/>
      <c r="V78" s="13"/>
      <c r="W78" s="13"/>
      <c r="X78" s="13"/>
      <c r="Y78" s="13"/>
      <c r="Z78" s="13"/>
      <c r="AA78" s="13"/>
    </row>
    <row r="79" spans="2:27" s="12" customFormat="1" ht="61.5" customHeight="1" x14ac:dyDescent="0.2">
      <c r="B79" s="48">
        <f t="shared" si="3"/>
        <v>73</v>
      </c>
      <c r="C79" s="23" t="s">
        <v>124</v>
      </c>
      <c r="D79" s="31" t="s">
        <v>161</v>
      </c>
      <c r="E79" s="29">
        <v>44410</v>
      </c>
      <c r="F79" s="30">
        <v>3579977.22</v>
      </c>
      <c r="G79" s="30">
        <v>3579977.22</v>
      </c>
      <c r="H79" s="26">
        <f t="shared" si="2"/>
        <v>0</v>
      </c>
      <c r="I79" s="27" t="s">
        <v>225</v>
      </c>
      <c r="J79" s="37">
        <v>44433</v>
      </c>
      <c r="K79" s="13"/>
      <c r="L79" s="13"/>
      <c r="M79" s="13"/>
      <c r="N79" s="13"/>
      <c r="O79" s="13"/>
      <c r="P79" s="13"/>
      <c r="Q79" s="13"/>
      <c r="R79" s="13"/>
      <c r="S79" s="13"/>
      <c r="T79" s="13"/>
      <c r="U79" s="13"/>
      <c r="V79" s="13"/>
      <c r="W79" s="13"/>
      <c r="X79" s="13"/>
      <c r="Y79" s="13"/>
      <c r="Z79" s="13"/>
      <c r="AA79" s="13"/>
    </row>
    <row r="80" spans="2:27" s="12" customFormat="1" ht="45" x14ac:dyDescent="0.2">
      <c r="B80" s="48">
        <f t="shared" si="3"/>
        <v>74</v>
      </c>
      <c r="C80" s="23" t="s">
        <v>125</v>
      </c>
      <c r="D80" s="28" t="s">
        <v>144</v>
      </c>
      <c r="E80" s="29"/>
      <c r="F80" s="30">
        <v>17150</v>
      </c>
      <c r="G80" s="30">
        <v>17150</v>
      </c>
      <c r="H80" s="26">
        <f t="shared" si="2"/>
        <v>0</v>
      </c>
      <c r="I80" s="27" t="s">
        <v>225</v>
      </c>
      <c r="J80" s="37">
        <v>44433</v>
      </c>
      <c r="K80" s="13"/>
      <c r="L80" s="13"/>
      <c r="M80" s="13"/>
      <c r="N80" s="13"/>
      <c r="O80" s="13"/>
      <c r="P80" s="13"/>
      <c r="Q80" s="13"/>
      <c r="R80" s="13"/>
      <c r="S80" s="13"/>
      <c r="T80" s="13"/>
      <c r="U80" s="13"/>
      <c r="V80" s="13"/>
      <c r="W80" s="13"/>
      <c r="X80" s="13"/>
      <c r="Y80" s="13"/>
      <c r="Z80" s="13"/>
      <c r="AA80" s="13"/>
    </row>
    <row r="81" spans="2:27" s="12" customFormat="1" ht="63.75" customHeight="1" x14ac:dyDescent="0.2">
      <c r="B81" s="48">
        <f t="shared" si="3"/>
        <v>75</v>
      </c>
      <c r="C81" s="23" t="s">
        <v>126</v>
      </c>
      <c r="D81" s="31" t="s">
        <v>162</v>
      </c>
      <c r="E81" s="29">
        <v>44414</v>
      </c>
      <c r="F81" s="30">
        <v>5343965.6500000004</v>
      </c>
      <c r="G81" s="30">
        <v>5343965.6500000004</v>
      </c>
      <c r="H81" s="26">
        <f t="shared" si="2"/>
        <v>0</v>
      </c>
      <c r="I81" s="27" t="s">
        <v>225</v>
      </c>
      <c r="J81" s="37">
        <v>44433</v>
      </c>
      <c r="K81" s="13"/>
      <c r="L81" s="13"/>
      <c r="M81" s="13"/>
      <c r="N81" s="13"/>
      <c r="O81" s="13"/>
      <c r="P81" s="13"/>
      <c r="Q81" s="13"/>
      <c r="R81" s="13"/>
      <c r="S81" s="13"/>
      <c r="T81" s="13"/>
      <c r="U81" s="13"/>
      <c r="V81" s="13"/>
      <c r="W81" s="13"/>
      <c r="X81" s="13"/>
      <c r="Y81" s="13"/>
      <c r="Z81" s="13"/>
      <c r="AA81" s="13"/>
    </row>
    <row r="82" spans="2:27" s="12" customFormat="1" ht="75" customHeight="1" x14ac:dyDescent="0.2">
      <c r="B82" s="48">
        <f t="shared" si="3"/>
        <v>76</v>
      </c>
      <c r="C82" s="23" t="s">
        <v>127</v>
      </c>
      <c r="D82" s="31" t="s">
        <v>163</v>
      </c>
      <c r="E82" s="29">
        <v>44426</v>
      </c>
      <c r="F82" s="30">
        <v>3569303.95</v>
      </c>
      <c r="G82" s="30">
        <v>3569303.95</v>
      </c>
      <c r="H82" s="26">
        <f t="shared" si="2"/>
        <v>0</v>
      </c>
      <c r="I82" s="27" t="s">
        <v>225</v>
      </c>
      <c r="J82" s="37">
        <v>44433</v>
      </c>
      <c r="K82" s="13"/>
      <c r="L82" s="13"/>
      <c r="M82" s="13"/>
      <c r="N82" s="13"/>
      <c r="O82" s="13"/>
      <c r="P82" s="13"/>
      <c r="Q82" s="13"/>
      <c r="R82" s="13"/>
      <c r="S82" s="13"/>
      <c r="T82" s="13"/>
      <c r="U82" s="13"/>
      <c r="V82" s="13"/>
      <c r="W82" s="13"/>
      <c r="X82" s="13"/>
      <c r="Y82" s="13"/>
      <c r="Z82" s="13"/>
      <c r="AA82" s="13"/>
    </row>
    <row r="83" spans="2:27" s="12" customFormat="1" ht="74.25" customHeight="1" x14ac:dyDescent="0.2">
      <c r="B83" s="48">
        <f t="shared" si="3"/>
        <v>77</v>
      </c>
      <c r="C83" s="23" t="s">
        <v>128</v>
      </c>
      <c r="D83" s="31" t="s">
        <v>164</v>
      </c>
      <c r="E83" s="29">
        <v>44426</v>
      </c>
      <c r="F83" s="30">
        <v>6122556.7199999997</v>
      </c>
      <c r="G83" s="30">
        <v>6122556.7199999997</v>
      </c>
      <c r="H83" s="26">
        <f t="shared" si="2"/>
        <v>0</v>
      </c>
      <c r="I83" s="27" t="s">
        <v>225</v>
      </c>
      <c r="J83" s="37">
        <v>44433</v>
      </c>
      <c r="K83" s="13"/>
      <c r="L83" s="13"/>
      <c r="M83" s="13"/>
      <c r="N83" s="13"/>
      <c r="O83" s="13"/>
      <c r="P83" s="13"/>
      <c r="Q83" s="13"/>
      <c r="R83" s="13"/>
      <c r="S83" s="13"/>
      <c r="T83" s="13"/>
      <c r="U83" s="13"/>
      <c r="V83" s="13"/>
      <c r="W83" s="13"/>
      <c r="X83" s="13"/>
      <c r="Y83" s="13"/>
      <c r="Z83" s="13"/>
      <c r="AA83" s="13"/>
    </row>
    <row r="84" spans="2:27" s="12" customFormat="1" ht="72.75" customHeight="1" x14ac:dyDescent="0.2">
      <c r="B84" s="48">
        <f t="shared" si="3"/>
        <v>78</v>
      </c>
      <c r="C84" s="23" t="s">
        <v>129</v>
      </c>
      <c r="D84" s="31" t="s">
        <v>146</v>
      </c>
      <c r="E84" s="29">
        <v>44418</v>
      </c>
      <c r="F84" s="30">
        <v>2894041.73</v>
      </c>
      <c r="G84" s="30">
        <v>2894041.73</v>
      </c>
      <c r="H84" s="26">
        <f t="shared" si="2"/>
        <v>0</v>
      </c>
      <c r="I84" s="27" t="s">
        <v>225</v>
      </c>
      <c r="J84" s="37">
        <v>44433</v>
      </c>
      <c r="K84" s="13"/>
      <c r="L84" s="13"/>
      <c r="M84" s="13"/>
      <c r="N84" s="13"/>
      <c r="O84" s="13"/>
      <c r="P84" s="13"/>
      <c r="Q84" s="13"/>
      <c r="R84" s="13"/>
      <c r="S84" s="13"/>
      <c r="T84" s="13"/>
      <c r="U84" s="13"/>
      <c r="V84" s="13"/>
      <c r="W84" s="13"/>
      <c r="X84" s="13"/>
      <c r="Y84" s="13"/>
      <c r="Z84" s="13"/>
      <c r="AA84" s="13"/>
    </row>
    <row r="85" spans="2:27" s="12" customFormat="1" ht="75.75" customHeight="1" x14ac:dyDescent="0.2">
      <c r="B85" s="48">
        <f t="shared" si="3"/>
        <v>79</v>
      </c>
      <c r="C85" s="23" t="s">
        <v>130</v>
      </c>
      <c r="D85" s="31" t="s">
        <v>165</v>
      </c>
      <c r="E85" s="29">
        <v>44420</v>
      </c>
      <c r="F85" s="30">
        <v>2994352.74</v>
      </c>
      <c r="G85" s="30">
        <v>2994352.74</v>
      </c>
      <c r="H85" s="26">
        <f t="shared" si="2"/>
        <v>0</v>
      </c>
      <c r="I85" s="27" t="s">
        <v>225</v>
      </c>
      <c r="J85" s="37">
        <v>44433</v>
      </c>
      <c r="K85" s="13"/>
      <c r="L85" s="13"/>
      <c r="M85" s="13"/>
      <c r="N85" s="13"/>
      <c r="O85" s="13"/>
      <c r="P85" s="13"/>
      <c r="Q85" s="13"/>
      <c r="R85" s="13"/>
      <c r="S85" s="13"/>
      <c r="T85" s="13"/>
      <c r="U85" s="13"/>
      <c r="V85" s="13"/>
      <c r="W85" s="13"/>
      <c r="X85" s="13"/>
      <c r="Y85" s="13"/>
      <c r="Z85" s="13"/>
      <c r="AA85" s="13"/>
    </row>
    <row r="86" spans="2:27" s="12" customFormat="1" ht="59.25" customHeight="1" x14ac:dyDescent="0.2">
      <c r="B86" s="48">
        <f t="shared" si="3"/>
        <v>80</v>
      </c>
      <c r="C86" s="23" t="s">
        <v>131</v>
      </c>
      <c r="D86" s="31" t="s">
        <v>166</v>
      </c>
      <c r="E86" s="29">
        <v>44413</v>
      </c>
      <c r="F86" s="30">
        <v>4246587.0999999996</v>
      </c>
      <c r="G86" s="30">
        <v>4246587.0999999996</v>
      </c>
      <c r="H86" s="26">
        <f t="shared" si="2"/>
        <v>0</v>
      </c>
      <c r="I86" s="27" t="s">
        <v>225</v>
      </c>
      <c r="J86" s="37">
        <v>44433</v>
      </c>
      <c r="K86" s="13"/>
      <c r="L86" s="13"/>
      <c r="M86" s="13"/>
      <c r="N86" s="13"/>
      <c r="O86" s="13"/>
      <c r="P86" s="13"/>
      <c r="Q86" s="13"/>
      <c r="R86" s="13"/>
      <c r="S86" s="13"/>
      <c r="T86" s="13"/>
      <c r="U86" s="13"/>
      <c r="V86" s="13"/>
      <c r="W86" s="13"/>
      <c r="X86" s="13"/>
      <c r="Y86" s="13"/>
      <c r="Z86" s="13"/>
      <c r="AA86" s="13"/>
    </row>
    <row r="87" spans="2:27" s="12" customFormat="1" ht="69" customHeight="1" x14ac:dyDescent="0.2">
      <c r="B87" s="48">
        <f t="shared" si="3"/>
        <v>81</v>
      </c>
      <c r="C87" s="23" t="s">
        <v>132</v>
      </c>
      <c r="D87" s="31" t="s">
        <v>167</v>
      </c>
      <c r="E87" s="29">
        <v>44433</v>
      </c>
      <c r="F87" s="30">
        <v>4763854.97</v>
      </c>
      <c r="G87" s="30">
        <v>4763854.97</v>
      </c>
      <c r="H87" s="26">
        <f t="shared" si="2"/>
        <v>0</v>
      </c>
      <c r="I87" s="27" t="s">
        <v>225</v>
      </c>
      <c r="J87" s="37">
        <v>44433</v>
      </c>
      <c r="K87" s="13"/>
      <c r="L87" s="13"/>
      <c r="M87" s="13"/>
      <c r="N87" s="13"/>
      <c r="O87" s="13"/>
      <c r="P87" s="13"/>
      <c r="Q87" s="13"/>
      <c r="R87" s="13"/>
      <c r="S87" s="13"/>
      <c r="T87" s="13"/>
      <c r="U87" s="13"/>
      <c r="V87" s="13"/>
      <c r="W87" s="13"/>
      <c r="X87" s="13"/>
      <c r="Y87" s="13"/>
      <c r="Z87" s="13"/>
      <c r="AA87" s="13"/>
    </row>
    <row r="88" spans="2:27" s="12" customFormat="1" ht="60" customHeight="1" x14ac:dyDescent="0.2">
      <c r="B88" s="48">
        <f t="shared" si="3"/>
        <v>82</v>
      </c>
      <c r="C88" s="23" t="s">
        <v>228</v>
      </c>
      <c r="D88" s="31" t="s">
        <v>168</v>
      </c>
      <c r="E88" s="29">
        <v>44418</v>
      </c>
      <c r="F88" s="30">
        <v>6154878.6600000001</v>
      </c>
      <c r="G88" s="30">
        <v>6154878.6600000001</v>
      </c>
      <c r="H88" s="26">
        <f t="shared" si="2"/>
        <v>0</v>
      </c>
      <c r="I88" s="27" t="s">
        <v>225</v>
      </c>
      <c r="J88" s="37">
        <v>44433</v>
      </c>
      <c r="K88" s="13"/>
      <c r="L88" s="13"/>
      <c r="M88" s="13"/>
      <c r="N88" s="13"/>
      <c r="O88" s="13"/>
      <c r="P88" s="13"/>
      <c r="Q88" s="13"/>
      <c r="R88" s="13"/>
      <c r="S88" s="13"/>
      <c r="T88" s="13"/>
      <c r="U88" s="13"/>
      <c r="V88" s="13"/>
      <c r="W88" s="13"/>
      <c r="X88" s="13"/>
      <c r="Y88" s="13"/>
      <c r="Z88" s="13"/>
      <c r="AA88" s="13"/>
    </row>
    <row r="89" spans="2:27" s="12" customFormat="1" ht="50.25" customHeight="1" x14ac:dyDescent="0.2">
      <c r="B89" s="48">
        <f t="shared" si="3"/>
        <v>83</v>
      </c>
      <c r="C89" s="23" t="s">
        <v>229</v>
      </c>
      <c r="D89" s="31" t="s">
        <v>169</v>
      </c>
      <c r="E89" s="29">
        <v>44420</v>
      </c>
      <c r="F89" s="30">
        <v>2725657.12</v>
      </c>
      <c r="G89" s="30">
        <v>2725657.12</v>
      </c>
      <c r="H89" s="26">
        <f t="shared" si="2"/>
        <v>0</v>
      </c>
      <c r="I89" s="27" t="s">
        <v>225</v>
      </c>
      <c r="J89" s="37">
        <v>44434</v>
      </c>
      <c r="K89" s="13"/>
      <c r="L89" s="13"/>
      <c r="M89" s="13"/>
      <c r="N89" s="13"/>
      <c r="O89" s="13"/>
      <c r="P89" s="13"/>
      <c r="Q89" s="13"/>
      <c r="R89" s="13"/>
      <c r="S89" s="13"/>
      <c r="T89" s="13"/>
      <c r="U89" s="13"/>
      <c r="V89" s="13"/>
      <c r="W89" s="13"/>
      <c r="X89" s="13"/>
      <c r="Y89" s="13"/>
      <c r="Z89" s="13"/>
      <c r="AA89" s="13"/>
    </row>
    <row r="90" spans="2:27" s="12" customFormat="1" ht="66.75" customHeight="1" x14ac:dyDescent="0.2">
      <c r="B90" s="48">
        <f t="shared" si="3"/>
        <v>84</v>
      </c>
      <c r="C90" s="23" t="s">
        <v>133</v>
      </c>
      <c r="D90" s="31" t="s">
        <v>147</v>
      </c>
      <c r="E90" s="29">
        <v>44426</v>
      </c>
      <c r="F90" s="30">
        <v>8832517.5500000007</v>
      </c>
      <c r="G90" s="30">
        <v>8832517.5500000007</v>
      </c>
      <c r="H90" s="26">
        <f t="shared" si="2"/>
        <v>0</v>
      </c>
      <c r="I90" s="27" t="s">
        <v>225</v>
      </c>
      <c r="J90" s="37">
        <v>44434</v>
      </c>
      <c r="K90" s="13"/>
      <c r="L90" s="13"/>
      <c r="M90" s="13"/>
      <c r="N90" s="13"/>
      <c r="O90" s="13"/>
      <c r="P90" s="13"/>
      <c r="Q90" s="13"/>
      <c r="R90" s="13"/>
      <c r="S90" s="13"/>
      <c r="T90" s="13"/>
      <c r="U90" s="13"/>
      <c r="V90" s="13"/>
      <c r="W90" s="13"/>
      <c r="X90" s="13"/>
      <c r="Y90" s="13"/>
      <c r="Z90" s="13"/>
      <c r="AA90" s="13"/>
    </row>
    <row r="91" spans="2:27" s="12" customFormat="1" ht="66.75" customHeight="1" x14ac:dyDescent="0.2">
      <c r="B91" s="48">
        <f t="shared" si="3"/>
        <v>85</v>
      </c>
      <c r="C91" s="23" t="s">
        <v>134</v>
      </c>
      <c r="D91" s="31" t="s">
        <v>170</v>
      </c>
      <c r="E91" s="29">
        <v>44418</v>
      </c>
      <c r="F91" s="30">
        <v>4761137.42</v>
      </c>
      <c r="G91" s="30">
        <v>4761137.42</v>
      </c>
      <c r="H91" s="26">
        <f t="shared" si="2"/>
        <v>0</v>
      </c>
      <c r="I91" s="27" t="s">
        <v>225</v>
      </c>
      <c r="J91" s="37">
        <v>44434</v>
      </c>
      <c r="K91" s="13"/>
      <c r="L91" s="13"/>
      <c r="M91" s="13"/>
      <c r="N91" s="13"/>
      <c r="O91" s="13"/>
      <c r="P91" s="13"/>
      <c r="Q91" s="13"/>
      <c r="R91" s="13"/>
      <c r="S91" s="13"/>
      <c r="T91" s="13"/>
      <c r="U91" s="13"/>
      <c r="V91" s="13"/>
      <c r="W91" s="13"/>
      <c r="X91" s="13"/>
      <c r="Y91" s="13"/>
      <c r="Z91" s="13"/>
      <c r="AA91" s="13"/>
    </row>
    <row r="92" spans="2:27" s="12" customFormat="1" ht="60" customHeight="1" x14ac:dyDescent="0.2">
      <c r="B92" s="48">
        <f t="shared" si="3"/>
        <v>86</v>
      </c>
      <c r="C92" s="23" t="s">
        <v>135</v>
      </c>
      <c r="D92" s="31" t="s">
        <v>171</v>
      </c>
      <c r="E92" s="29">
        <v>44425</v>
      </c>
      <c r="F92" s="30">
        <v>3656791.96</v>
      </c>
      <c r="G92" s="30">
        <v>3656791.96</v>
      </c>
      <c r="H92" s="26">
        <f t="shared" si="2"/>
        <v>0</v>
      </c>
      <c r="I92" s="27" t="s">
        <v>225</v>
      </c>
      <c r="J92" s="37">
        <v>44435</v>
      </c>
      <c r="K92" s="13"/>
      <c r="L92" s="13"/>
      <c r="M92" s="13"/>
      <c r="N92" s="13"/>
      <c r="O92" s="13"/>
      <c r="P92" s="13"/>
      <c r="Q92" s="13"/>
      <c r="R92" s="13"/>
      <c r="S92" s="13"/>
      <c r="T92" s="13"/>
      <c r="U92" s="13"/>
      <c r="V92" s="13"/>
      <c r="W92" s="13"/>
      <c r="X92" s="13"/>
      <c r="Y92" s="13"/>
      <c r="Z92" s="13"/>
      <c r="AA92" s="13"/>
    </row>
    <row r="93" spans="2:27" s="12" customFormat="1" ht="63.75" customHeight="1" x14ac:dyDescent="0.2">
      <c r="B93" s="48">
        <f t="shared" si="3"/>
        <v>87</v>
      </c>
      <c r="C93" s="23" t="s">
        <v>136</v>
      </c>
      <c r="D93" s="31" t="s">
        <v>172</v>
      </c>
      <c r="E93" s="29">
        <v>44421</v>
      </c>
      <c r="F93" s="30">
        <v>4822404.8099999996</v>
      </c>
      <c r="G93" s="30">
        <v>4822404.8099999996</v>
      </c>
      <c r="H93" s="26">
        <f t="shared" si="2"/>
        <v>0</v>
      </c>
      <c r="I93" s="27" t="s">
        <v>225</v>
      </c>
      <c r="J93" s="37">
        <v>44435</v>
      </c>
      <c r="K93" s="13"/>
      <c r="L93" s="13"/>
      <c r="M93" s="13"/>
      <c r="N93" s="13"/>
      <c r="O93" s="13"/>
      <c r="P93" s="13"/>
      <c r="Q93" s="13"/>
      <c r="R93" s="13"/>
      <c r="S93" s="13"/>
      <c r="T93" s="13"/>
      <c r="U93" s="13"/>
      <c r="V93" s="13"/>
      <c r="W93" s="13"/>
      <c r="X93" s="13"/>
      <c r="Y93" s="13"/>
      <c r="Z93" s="13"/>
      <c r="AA93" s="13"/>
    </row>
    <row r="94" spans="2:27" s="12" customFormat="1" ht="37.5" customHeight="1" x14ac:dyDescent="0.2">
      <c r="B94" s="48">
        <f t="shared" si="3"/>
        <v>88</v>
      </c>
      <c r="C94" s="23" t="s">
        <v>68</v>
      </c>
      <c r="D94" s="32" t="s">
        <v>173</v>
      </c>
      <c r="E94" s="33">
        <v>44404</v>
      </c>
      <c r="F94" s="34">
        <v>113000</v>
      </c>
      <c r="G94" s="34">
        <v>113000</v>
      </c>
      <c r="H94" s="26">
        <f t="shared" si="2"/>
        <v>0</v>
      </c>
      <c r="I94" s="27" t="s">
        <v>225</v>
      </c>
      <c r="J94" s="38">
        <v>44410</v>
      </c>
      <c r="K94" s="13"/>
      <c r="L94" s="13"/>
      <c r="M94" s="13"/>
      <c r="N94" s="13"/>
      <c r="O94" s="13"/>
      <c r="P94" s="13"/>
      <c r="Q94" s="13"/>
      <c r="R94" s="13"/>
      <c r="S94" s="13"/>
      <c r="T94" s="13"/>
      <c r="U94" s="13"/>
      <c r="V94" s="13"/>
      <c r="W94" s="13"/>
      <c r="X94" s="13"/>
      <c r="Y94" s="13"/>
      <c r="Z94" s="13"/>
      <c r="AA94" s="13"/>
    </row>
    <row r="95" spans="2:27" s="12" customFormat="1" ht="41.25" customHeight="1" x14ac:dyDescent="0.2">
      <c r="B95" s="48">
        <f t="shared" si="3"/>
        <v>89</v>
      </c>
      <c r="C95" s="23" t="s">
        <v>67</v>
      </c>
      <c r="D95" s="32" t="s">
        <v>174</v>
      </c>
      <c r="E95" s="33">
        <v>44404</v>
      </c>
      <c r="F95" s="34">
        <v>67800</v>
      </c>
      <c r="G95" s="34">
        <v>67800</v>
      </c>
      <c r="H95" s="26">
        <f t="shared" si="2"/>
        <v>0</v>
      </c>
      <c r="I95" s="27" t="s">
        <v>225</v>
      </c>
      <c r="J95" s="38">
        <v>44410</v>
      </c>
      <c r="K95" s="13"/>
      <c r="L95" s="13"/>
      <c r="M95" s="13"/>
      <c r="N95" s="13"/>
      <c r="O95" s="13"/>
      <c r="P95" s="13"/>
      <c r="Q95" s="13"/>
      <c r="R95" s="13"/>
      <c r="S95" s="13"/>
      <c r="T95" s="13"/>
      <c r="U95" s="13"/>
      <c r="V95" s="13"/>
      <c r="W95" s="13"/>
      <c r="X95" s="13"/>
      <c r="Y95" s="13"/>
      <c r="Z95" s="13"/>
      <c r="AA95" s="13"/>
    </row>
    <row r="96" spans="2:27" s="12" customFormat="1" ht="41.25" customHeight="1" x14ac:dyDescent="0.2">
      <c r="B96" s="48">
        <f t="shared" si="3"/>
        <v>90</v>
      </c>
      <c r="C96" s="23" t="s">
        <v>66</v>
      </c>
      <c r="D96" s="32" t="s">
        <v>175</v>
      </c>
      <c r="E96" s="33"/>
      <c r="F96" s="34">
        <v>89855.79</v>
      </c>
      <c r="G96" s="34">
        <v>89855.79</v>
      </c>
      <c r="H96" s="26">
        <f t="shared" si="2"/>
        <v>0</v>
      </c>
      <c r="I96" s="27" t="s">
        <v>225</v>
      </c>
      <c r="J96" s="38">
        <v>44411</v>
      </c>
      <c r="K96" s="13"/>
      <c r="L96" s="13"/>
      <c r="M96" s="13"/>
      <c r="N96" s="13"/>
      <c r="O96" s="13"/>
      <c r="P96" s="13"/>
      <c r="Q96" s="13"/>
      <c r="R96" s="13"/>
      <c r="S96" s="13"/>
      <c r="T96" s="13"/>
      <c r="U96" s="13"/>
      <c r="V96" s="13"/>
      <c r="W96" s="13"/>
      <c r="X96" s="13"/>
      <c r="Y96" s="13"/>
      <c r="Z96" s="13"/>
      <c r="AA96" s="13"/>
    </row>
    <row r="97" spans="2:27" s="12" customFormat="1" ht="45" x14ac:dyDescent="0.2">
      <c r="B97" s="48">
        <f t="shared" si="3"/>
        <v>91</v>
      </c>
      <c r="C97" s="23" t="s">
        <v>65</v>
      </c>
      <c r="D97" s="32" t="s">
        <v>176</v>
      </c>
      <c r="E97" s="33" t="s">
        <v>64</v>
      </c>
      <c r="F97" s="34">
        <v>135600</v>
      </c>
      <c r="G97" s="34">
        <v>135600</v>
      </c>
      <c r="H97" s="26">
        <f t="shared" si="2"/>
        <v>0</v>
      </c>
      <c r="I97" s="27" t="s">
        <v>225</v>
      </c>
      <c r="J97" s="38">
        <v>44413</v>
      </c>
      <c r="K97" s="13"/>
      <c r="L97" s="13"/>
      <c r="M97" s="13"/>
      <c r="N97" s="13"/>
      <c r="O97" s="13"/>
      <c r="P97" s="13"/>
      <c r="Q97" s="13"/>
      <c r="R97" s="13"/>
      <c r="S97" s="13"/>
      <c r="T97" s="13"/>
      <c r="U97" s="13"/>
      <c r="V97" s="13"/>
      <c r="W97" s="13"/>
      <c r="X97" s="13"/>
      <c r="Y97" s="13"/>
      <c r="Z97" s="13"/>
      <c r="AA97" s="13"/>
    </row>
    <row r="98" spans="2:27" s="12" customFormat="1" ht="44.25" customHeight="1" x14ac:dyDescent="0.2">
      <c r="B98" s="48">
        <f t="shared" si="3"/>
        <v>92</v>
      </c>
      <c r="C98" s="23" t="s">
        <v>63</v>
      </c>
      <c r="D98" s="32" t="s">
        <v>177</v>
      </c>
      <c r="E98" s="33">
        <v>44408</v>
      </c>
      <c r="F98" s="34">
        <v>485446.71</v>
      </c>
      <c r="G98" s="34">
        <v>485446.71</v>
      </c>
      <c r="H98" s="26">
        <f t="shared" si="2"/>
        <v>0</v>
      </c>
      <c r="I98" s="27" t="s">
        <v>225</v>
      </c>
      <c r="J98" s="38">
        <v>44413</v>
      </c>
      <c r="K98" s="13"/>
      <c r="L98" s="13"/>
      <c r="M98" s="13"/>
      <c r="N98" s="13"/>
      <c r="O98" s="13"/>
      <c r="P98" s="13"/>
      <c r="Q98" s="13"/>
      <c r="R98" s="13"/>
      <c r="S98" s="13"/>
      <c r="T98" s="13"/>
      <c r="U98" s="13"/>
      <c r="V98" s="13"/>
      <c r="W98" s="13"/>
      <c r="X98" s="13"/>
      <c r="Y98" s="13"/>
      <c r="Z98" s="13"/>
      <c r="AA98" s="13"/>
    </row>
    <row r="99" spans="2:27" s="12" customFormat="1" ht="56.25" x14ac:dyDescent="0.2">
      <c r="B99" s="48">
        <f t="shared" si="3"/>
        <v>93</v>
      </c>
      <c r="C99" s="23" t="s">
        <v>62</v>
      </c>
      <c r="D99" s="32" t="s">
        <v>178</v>
      </c>
      <c r="E99" s="33">
        <v>44284</v>
      </c>
      <c r="F99" s="34">
        <v>376600</v>
      </c>
      <c r="G99" s="34">
        <v>376600</v>
      </c>
      <c r="H99" s="26">
        <f t="shared" si="2"/>
        <v>0</v>
      </c>
      <c r="I99" s="27" t="s">
        <v>225</v>
      </c>
      <c r="J99" s="38">
        <v>44413</v>
      </c>
      <c r="K99" s="13"/>
      <c r="L99" s="13"/>
      <c r="M99" s="13"/>
      <c r="N99" s="13"/>
      <c r="O99" s="13"/>
      <c r="P99" s="13"/>
      <c r="Q99" s="13"/>
      <c r="R99" s="13"/>
      <c r="S99" s="13"/>
      <c r="T99" s="13"/>
      <c r="U99" s="13"/>
      <c r="V99" s="13"/>
      <c r="W99" s="13"/>
      <c r="X99" s="13"/>
      <c r="Y99" s="13"/>
      <c r="Z99" s="13"/>
      <c r="AA99" s="13"/>
    </row>
    <row r="100" spans="2:27" s="12" customFormat="1" ht="53.25" customHeight="1" x14ac:dyDescent="0.2">
      <c r="B100" s="48">
        <f t="shared" si="3"/>
        <v>94</v>
      </c>
      <c r="C100" s="23" t="s">
        <v>61</v>
      </c>
      <c r="D100" s="32" t="s">
        <v>179</v>
      </c>
      <c r="E100" s="33">
        <v>44404</v>
      </c>
      <c r="F100" s="34">
        <v>113153.95</v>
      </c>
      <c r="G100" s="34">
        <v>113153.95</v>
      </c>
      <c r="H100" s="26">
        <f t="shared" si="2"/>
        <v>0</v>
      </c>
      <c r="I100" s="27" t="s">
        <v>225</v>
      </c>
      <c r="J100" s="38">
        <v>44413</v>
      </c>
      <c r="K100" s="13"/>
      <c r="L100" s="13"/>
      <c r="M100" s="13"/>
      <c r="N100" s="13"/>
      <c r="O100" s="13"/>
      <c r="P100" s="13"/>
      <c r="Q100" s="13"/>
      <c r="R100" s="13"/>
      <c r="S100" s="13"/>
      <c r="T100" s="13"/>
      <c r="U100" s="13"/>
      <c r="V100" s="13"/>
      <c r="W100" s="13"/>
      <c r="X100" s="13"/>
      <c r="Y100" s="13"/>
      <c r="Z100" s="13"/>
      <c r="AA100" s="13"/>
    </row>
    <row r="101" spans="2:27" s="12" customFormat="1" ht="60" customHeight="1" x14ac:dyDescent="0.2">
      <c r="B101" s="48">
        <f t="shared" si="3"/>
        <v>95</v>
      </c>
      <c r="C101" s="23" t="s">
        <v>60</v>
      </c>
      <c r="D101" s="32" t="s">
        <v>180</v>
      </c>
      <c r="E101" s="33">
        <v>44404</v>
      </c>
      <c r="F101" s="34">
        <v>292353.59999999998</v>
      </c>
      <c r="G101" s="34">
        <v>292353.59999999998</v>
      </c>
      <c r="H101" s="26">
        <f t="shared" si="2"/>
        <v>0</v>
      </c>
      <c r="I101" s="27" t="s">
        <v>225</v>
      </c>
      <c r="J101" s="38">
        <v>44413</v>
      </c>
      <c r="K101" s="13"/>
      <c r="L101" s="13"/>
      <c r="M101" s="13"/>
      <c r="N101" s="13"/>
      <c r="O101" s="13"/>
      <c r="P101" s="13"/>
      <c r="Q101" s="13"/>
      <c r="R101" s="13"/>
      <c r="S101" s="13"/>
      <c r="T101" s="13"/>
      <c r="U101" s="13"/>
      <c r="V101" s="13"/>
      <c r="W101" s="13"/>
      <c r="X101" s="13"/>
      <c r="Y101" s="13"/>
      <c r="Z101" s="13"/>
      <c r="AA101" s="13"/>
    </row>
    <row r="102" spans="2:27" s="12" customFormat="1" ht="45" x14ac:dyDescent="0.2">
      <c r="B102" s="48">
        <f t="shared" si="3"/>
        <v>96</v>
      </c>
      <c r="C102" s="23" t="s">
        <v>59</v>
      </c>
      <c r="D102" s="32" t="s">
        <v>181</v>
      </c>
      <c r="E102" s="33">
        <v>44337</v>
      </c>
      <c r="F102" s="34">
        <v>90000</v>
      </c>
      <c r="G102" s="34">
        <v>90000</v>
      </c>
      <c r="H102" s="26">
        <f t="shared" si="2"/>
        <v>0</v>
      </c>
      <c r="I102" s="27" t="s">
        <v>225</v>
      </c>
      <c r="J102" s="38">
        <v>44413</v>
      </c>
      <c r="K102" s="13"/>
      <c r="L102" s="13"/>
      <c r="M102" s="13"/>
      <c r="N102" s="13"/>
      <c r="O102" s="13"/>
      <c r="P102" s="13"/>
      <c r="Q102" s="13"/>
      <c r="R102" s="13"/>
      <c r="S102" s="13"/>
      <c r="T102" s="13"/>
      <c r="U102" s="13"/>
      <c r="V102" s="13"/>
      <c r="W102" s="13"/>
      <c r="X102" s="13"/>
      <c r="Y102" s="13"/>
      <c r="Z102" s="13"/>
      <c r="AA102" s="13"/>
    </row>
    <row r="103" spans="2:27" s="12" customFormat="1" ht="39" customHeight="1" x14ac:dyDescent="0.2">
      <c r="B103" s="48">
        <f t="shared" si="3"/>
        <v>97</v>
      </c>
      <c r="C103" s="23" t="s">
        <v>58</v>
      </c>
      <c r="D103" s="32" t="s">
        <v>182</v>
      </c>
      <c r="E103" s="33" t="s">
        <v>57</v>
      </c>
      <c r="F103" s="34">
        <v>16603</v>
      </c>
      <c r="G103" s="34">
        <v>16603</v>
      </c>
      <c r="H103" s="26">
        <f t="shared" si="2"/>
        <v>0</v>
      </c>
      <c r="I103" s="27" t="s">
        <v>225</v>
      </c>
      <c r="J103" s="38">
        <v>44413</v>
      </c>
      <c r="K103" s="13"/>
      <c r="L103" s="13"/>
      <c r="M103" s="13"/>
      <c r="N103" s="13"/>
      <c r="O103" s="13"/>
      <c r="P103" s="13"/>
      <c r="Q103" s="13"/>
      <c r="R103" s="13"/>
      <c r="S103" s="13"/>
      <c r="T103" s="13"/>
      <c r="U103" s="13"/>
      <c r="V103" s="13"/>
      <c r="W103" s="13"/>
      <c r="X103" s="13"/>
      <c r="Y103" s="13"/>
      <c r="Z103" s="13"/>
      <c r="AA103" s="13"/>
    </row>
    <row r="104" spans="2:27" s="12" customFormat="1" ht="28.5" customHeight="1" x14ac:dyDescent="0.2">
      <c r="B104" s="48">
        <f t="shared" si="3"/>
        <v>98</v>
      </c>
      <c r="C104" s="23" t="s">
        <v>241</v>
      </c>
      <c r="D104" s="35" t="s">
        <v>144</v>
      </c>
      <c r="E104" s="33"/>
      <c r="F104" s="34">
        <v>213372.82</v>
      </c>
      <c r="G104" s="34">
        <v>213372.82</v>
      </c>
      <c r="H104" s="26">
        <f t="shared" si="2"/>
        <v>0</v>
      </c>
      <c r="I104" s="27" t="s">
        <v>225</v>
      </c>
      <c r="J104" s="38">
        <v>44413</v>
      </c>
      <c r="K104" s="13"/>
      <c r="L104" s="13"/>
      <c r="M104" s="13"/>
      <c r="N104" s="13"/>
      <c r="O104" s="13"/>
      <c r="P104" s="13"/>
      <c r="Q104" s="13"/>
      <c r="R104" s="13"/>
      <c r="S104" s="13"/>
      <c r="T104" s="13"/>
      <c r="U104" s="13"/>
      <c r="V104" s="13"/>
      <c r="W104" s="13"/>
      <c r="X104" s="13"/>
      <c r="Y104" s="13"/>
      <c r="Z104" s="13"/>
      <c r="AA104" s="13"/>
    </row>
    <row r="105" spans="2:27" s="12" customFormat="1" ht="52.5" customHeight="1" x14ac:dyDescent="0.2">
      <c r="B105" s="48">
        <f t="shared" si="3"/>
        <v>99</v>
      </c>
      <c r="C105" s="23" t="s">
        <v>240</v>
      </c>
      <c r="D105" s="35" t="s">
        <v>144</v>
      </c>
      <c r="E105" s="33"/>
      <c r="F105" s="34">
        <v>2351291.5</v>
      </c>
      <c r="G105" s="34">
        <v>2351291.5</v>
      </c>
      <c r="H105" s="26">
        <f t="shared" si="2"/>
        <v>0</v>
      </c>
      <c r="I105" s="27" t="s">
        <v>225</v>
      </c>
      <c r="J105" s="38">
        <v>44413</v>
      </c>
      <c r="K105" s="13"/>
      <c r="L105" s="13"/>
      <c r="M105" s="13"/>
      <c r="N105" s="13"/>
      <c r="O105" s="13"/>
      <c r="P105" s="13"/>
      <c r="Q105" s="13"/>
      <c r="R105" s="13"/>
      <c r="S105" s="13"/>
      <c r="T105" s="13"/>
      <c r="U105" s="13"/>
      <c r="V105" s="13"/>
      <c r="W105" s="13"/>
      <c r="X105" s="13"/>
      <c r="Y105" s="13"/>
      <c r="Z105" s="13"/>
      <c r="AA105" s="13"/>
    </row>
    <row r="106" spans="2:27" s="12" customFormat="1" ht="45" x14ac:dyDescent="0.2">
      <c r="B106" s="48">
        <f t="shared" si="3"/>
        <v>100</v>
      </c>
      <c r="C106" s="23" t="s">
        <v>56</v>
      </c>
      <c r="D106" s="32" t="s">
        <v>183</v>
      </c>
      <c r="E106" s="33">
        <v>44407</v>
      </c>
      <c r="F106" s="34">
        <v>56500</v>
      </c>
      <c r="G106" s="34">
        <v>56500</v>
      </c>
      <c r="H106" s="26">
        <f t="shared" si="2"/>
        <v>0</v>
      </c>
      <c r="I106" s="27" t="s">
        <v>225</v>
      </c>
      <c r="J106" s="38">
        <v>44414</v>
      </c>
      <c r="K106" s="13"/>
      <c r="L106" s="13"/>
      <c r="M106" s="13"/>
      <c r="N106" s="13"/>
      <c r="O106" s="13"/>
      <c r="P106" s="13"/>
      <c r="Q106" s="13"/>
      <c r="R106" s="13"/>
      <c r="S106" s="13"/>
      <c r="T106" s="13"/>
      <c r="U106" s="13"/>
      <c r="V106" s="13"/>
      <c r="W106" s="13"/>
      <c r="X106" s="13"/>
      <c r="Y106" s="13"/>
      <c r="Z106" s="13"/>
      <c r="AA106" s="13"/>
    </row>
    <row r="107" spans="2:27" s="12" customFormat="1" ht="60.75" customHeight="1" x14ac:dyDescent="0.2">
      <c r="B107" s="48">
        <f t="shared" si="3"/>
        <v>101</v>
      </c>
      <c r="C107" s="23" t="s">
        <v>55</v>
      </c>
      <c r="D107" s="32" t="s">
        <v>184</v>
      </c>
      <c r="E107" s="33">
        <v>44378</v>
      </c>
      <c r="F107" s="34">
        <v>80700</v>
      </c>
      <c r="G107" s="34">
        <v>80700</v>
      </c>
      <c r="H107" s="26">
        <f t="shared" si="2"/>
        <v>0</v>
      </c>
      <c r="I107" s="27" t="s">
        <v>225</v>
      </c>
      <c r="J107" s="38">
        <v>44414</v>
      </c>
      <c r="K107" s="13"/>
      <c r="L107" s="13"/>
      <c r="M107" s="13"/>
      <c r="N107" s="13"/>
      <c r="O107" s="13"/>
      <c r="P107" s="13"/>
      <c r="Q107" s="13"/>
      <c r="R107" s="13"/>
      <c r="S107" s="13"/>
      <c r="T107" s="13"/>
      <c r="U107" s="13"/>
      <c r="V107" s="13"/>
      <c r="W107" s="13"/>
      <c r="X107" s="13"/>
      <c r="Y107" s="13"/>
      <c r="Z107" s="13"/>
      <c r="AA107" s="13"/>
    </row>
    <row r="108" spans="2:27" s="12" customFormat="1" ht="62.25" customHeight="1" x14ac:dyDescent="0.2">
      <c r="B108" s="48">
        <f t="shared" si="3"/>
        <v>102</v>
      </c>
      <c r="C108" s="23" t="s">
        <v>239</v>
      </c>
      <c r="D108" s="32" t="s">
        <v>185</v>
      </c>
      <c r="E108" s="33">
        <v>44377</v>
      </c>
      <c r="F108" s="34">
        <v>819956.25</v>
      </c>
      <c r="G108" s="34">
        <v>819956.25</v>
      </c>
      <c r="H108" s="26">
        <f t="shared" si="2"/>
        <v>0</v>
      </c>
      <c r="I108" s="27" t="s">
        <v>225</v>
      </c>
      <c r="J108" s="38">
        <v>44414</v>
      </c>
      <c r="K108" s="13"/>
      <c r="L108" s="13"/>
      <c r="M108" s="13"/>
      <c r="N108" s="13"/>
      <c r="O108" s="13"/>
      <c r="P108" s="13"/>
      <c r="Q108" s="13"/>
      <c r="R108" s="13"/>
      <c r="S108" s="13"/>
      <c r="T108" s="13"/>
      <c r="U108" s="13"/>
      <c r="V108" s="13"/>
      <c r="W108" s="13"/>
      <c r="X108" s="13"/>
      <c r="Y108" s="13"/>
      <c r="Z108" s="13"/>
      <c r="AA108" s="13"/>
    </row>
    <row r="109" spans="2:27" s="12" customFormat="1" ht="45" x14ac:dyDescent="0.2">
      <c r="B109" s="48">
        <f t="shared" si="3"/>
        <v>103</v>
      </c>
      <c r="C109" s="23" t="s">
        <v>54</v>
      </c>
      <c r="D109" s="32" t="s">
        <v>157</v>
      </c>
      <c r="E109" s="33">
        <v>44384</v>
      </c>
      <c r="F109" s="34">
        <v>45000</v>
      </c>
      <c r="G109" s="34">
        <v>45000</v>
      </c>
      <c r="H109" s="26">
        <f t="shared" si="2"/>
        <v>0</v>
      </c>
      <c r="I109" s="27" t="s">
        <v>225</v>
      </c>
      <c r="J109" s="38">
        <v>44417</v>
      </c>
      <c r="K109" s="13"/>
      <c r="L109" s="13"/>
      <c r="M109" s="13"/>
      <c r="N109" s="13"/>
      <c r="O109" s="13"/>
      <c r="P109" s="13"/>
      <c r="Q109" s="13"/>
      <c r="R109" s="13"/>
      <c r="S109" s="13"/>
      <c r="T109" s="13"/>
      <c r="U109" s="13"/>
      <c r="V109" s="13"/>
      <c r="W109" s="13"/>
      <c r="X109" s="13"/>
      <c r="Y109" s="13"/>
      <c r="Z109" s="13"/>
      <c r="AA109" s="13"/>
    </row>
    <row r="110" spans="2:27" s="12" customFormat="1" ht="34.5" customHeight="1" x14ac:dyDescent="0.2">
      <c r="B110" s="48">
        <f t="shared" si="3"/>
        <v>104</v>
      </c>
      <c r="C110" s="23" t="s">
        <v>53</v>
      </c>
      <c r="D110" s="32" t="s">
        <v>186</v>
      </c>
      <c r="E110" s="33">
        <v>44410</v>
      </c>
      <c r="F110" s="34">
        <v>8300</v>
      </c>
      <c r="G110" s="34">
        <v>8300</v>
      </c>
      <c r="H110" s="26">
        <f t="shared" si="2"/>
        <v>0</v>
      </c>
      <c r="I110" s="27" t="s">
        <v>225</v>
      </c>
      <c r="J110" s="38">
        <v>44417</v>
      </c>
      <c r="K110" s="13"/>
      <c r="L110" s="13"/>
      <c r="M110" s="13"/>
      <c r="N110" s="13"/>
      <c r="O110" s="13"/>
      <c r="P110" s="13"/>
      <c r="Q110" s="13"/>
      <c r="R110" s="13"/>
      <c r="S110" s="13"/>
      <c r="T110" s="13"/>
      <c r="U110" s="13"/>
      <c r="V110" s="13"/>
      <c r="W110" s="13"/>
      <c r="X110" s="13"/>
      <c r="Y110" s="13"/>
      <c r="Z110" s="13"/>
      <c r="AA110" s="13"/>
    </row>
    <row r="111" spans="2:27" s="12" customFormat="1" ht="55.5" customHeight="1" x14ac:dyDescent="0.2">
      <c r="B111" s="48">
        <f t="shared" si="3"/>
        <v>105</v>
      </c>
      <c r="C111" s="23" t="s">
        <v>52</v>
      </c>
      <c r="D111" s="32" t="s">
        <v>187</v>
      </c>
      <c r="E111" s="33" t="s">
        <v>226</v>
      </c>
      <c r="F111" s="34">
        <v>28920.85</v>
      </c>
      <c r="G111" s="34">
        <v>28920.85</v>
      </c>
      <c r="H111" s="26">
        <f t="shared" si="2"/>
        <v>0</v>
      </c>
      <c r="I111" s="27" t="s">
        <v>225</v>
      </c>
      <c r="J111" s="38">
        <v>44418</v>
      </c>
      <c r="K111" s="13"/>
      <c r="L111" s="13"/>
      <c r="M111" s="13"/>
      <c r="N111" s="13"/>
      <c r="O111" s="13"/>
      <c r="P111" s="13"/>
      <c r="Q111" s="13"/>
      <c r="R111" s="13"/>
      <c r="S111" s="13"/>
      <c r="T111" s="13"/>
      <c r="U111" s="13"/>
      <c r="V111" s="13"/>
      <c r="W111" s="13"/>
      <c r="X111" s="13"/>
      <c r="Y111" s="13"/>
      <c r="Z111" s="13"/>
      <c r="AA111" s="13"/>
    </row>
    <row r="112" spans="2:27" s="12" customFormat="1" ht="49.5" customHeight="1" x14ac:dyDescent="0.2">
      <c r="B112" s="48">
        <f t="shared" si="3"/>
        <v>106</v>
      </c>
      <c r="C112" s="23" t="s">
        <v>51</v>
      </c>
      <c r="D112" s="32" t="s">
        <v>152</v>
      </c>
      <c r="E112" s="33">
        <v>44399</v>
      </c>
      <c r="F112" s="34">
        <v>18000</v>
      </c>
      <c r="G112" s="34">
        <v>18000</v>
      </c>
      <c r="H112" s="26">
        <f t="shared" si="2"/>
        <v>0</v>
      </c>
      <c r="I112" s="27" t="s">
        <v>225</v>
      </c>
      <c r="J112" s="38">
        <v>44418</v>
      </c>
      <c r="K112" s="13"/>
      <c r="L112" s="13"/>
      <c r="M112" s="13"/>
      <c r="N112" s="13"/>
      <c r="O112" s="13"/>
      <c r="P112" s="13"/>
      <c r="Q112" s="13"/>
      <c r="R112" s="13"/>
      <c r="S112" s="13"/>
      <c r="T112" s="13"/>
      <c r="U112" s="13"/>
      <c r="V112" s="13"/>
      <c r="W112" s="13"/>
      <c r="X112" s="13"/>
      <c r="Y112" s="13"/>
      <c r="Z112" s="13"/>
      <c r="AA112" s="13"/>
    </row>
    <row r="113" spans="2:27" s="12" customFormat="1" ht="33.75" customHeight="1" x14ac:dyDescent="0.2">
      <c r="B113" s="48">
        <f t="shared" si="3"/>
        <v>107</v>
      </c>
      <c r="C113" s="23" t="s">
        <v>50</v>
      </c>
      <c r="D113" s="32" t="s">
        <v>188</v>
      </c>
      <c r="E113" s="33">
        <v>44410</v>
      </c>
      <c r="F113" s="34">
        <v>2177.8200000000002</v>
      </c>
      <c r="G113" s="34">
        <v>2177.8200000000002</v>
      </c>
      <c r="H113" s="26">
        <f t="shared" si="2"/>
        <v>0</v>
      </c>
      <c r="I113" s="27" t="s">
        <v>225</v>
      </c>
      <c r="J113" s="38">
        <v>44418</v>
      </c>
      <c r="K113" s="13"/>
      <c r="L113" s="13"/>
      <c r="M113" s="13"/>
      <c r="N113" s="13"/>
      <c r="O113" s="13"/>
      <c r="P113" s="13"/>
      <c r="Q113" s="13"/>
      <c r="R113" s="13"/>
      <c r="S113" s="13"/>
      <c r="T113" s="13"/>
      <c r="U113" s="13"/>
      <c r="V113" s="13"/>
      <c r="W113" s="13"/>
      <c r="X113" s="13"/>
      <c r="Y113" s="13"/>
      <c r="Z113" s="13"/>
      <c r="AA113" s="13"/>
    </row>
    <row r="114" spans="2:27" s="12" customFormat="1" ht="40.5" customHeight="1" x14ac:dyDescent="0.2">
      <c r="B114" s="48">
        <f t="shared" si="3"/>
        <v>108</v>
      </c>
      <c r="C114" s="23" t="s">
        <v>49</v>
      </c>
      <c r="D114" s="32" t="s">
        <v>189</v>
      </c>
      <c r="E114" s="33">
        <v>44412</v>
      </c>
      <c r="F114" s="34">
        <v>28613.35</v>
      </c>
      <c r="G114" s="34">
        <v>28613.35</v>
      </c>
      <c r="H114" s="26">
        <f t="shared" si="2"/>
        <v>0</v>
      </c>
      <c r="I114" s="27" t="s">
        <v>225</v>
      </c>
      <c r="J114" s="38">
        <v>44418</v>
      </c>
      <c r="K114" s="13"/>
      <c r="L114" s="13"/>
      <c r="M114" s="13"/>
      <c r="N114" s="13"/>
      <c r="O114" s="13"/>
      <c r="P114" s="13"/>
      <c r="Q114" s="13"/>
      <c r="R114" s="13"/>
      <c r="S114" s="13"/>
      <c r="T114" s="13"/>
      <c r="U114" s="13"/>
      <c r="V114" s="13"/>
      <c r="W114" s="13"/>
      <c r="X114" s="13"/>
      <c r="Y114" s="13"/>
      <c r="Z114" s="13"/>
      <c r="AA114" s="13"/>
    </row>
    <row r="115" spans="2:27" s="12" customFormat="1" ht="47.25" customHeight="1" x14ac:dyDescent="0.2">
      <c r="B115" s="48">
        <f t="shared" si="3"/>
        <v>109</v>
      </c>
      <c r="C115" s="23" t="s">
        <v>48</v>
      </c>
      <c r="D115" s="32" t="s">
        <v>190</v>
      </c>
      <c r="E115" s="33" t="s">
        <v>227</v>
      </c>
      <c r="F115" s="34">
        <v>374882.41</v>
      </c>
      <c r="G115" s="34">
        <v>374882.41</v>
      </c>
      <c r="H115" s="26">
        <f t="shared" si="2"/>
        <v>0</v>
      </c>
      <c r="I115" s="27" t="s">
        <v>225</v>
      </c>
      <c r="J115" s="38">
        <v>44418</v>
      </c>
      <c r="K115" s="13"/>
      <c r="L115" s="13"/>
      <c r="M115" s="13"/>
      <c r="N115" s="13"/>
      <c r="O115" s="13"/>
      <c r="P115" s="13"/>
      <c r="Q115" s="13"/>
      <c r="R115" s="13"/>
      <c r="S115" s="13"/>
      <c r="T115" s="13"/>
      <c r="U115" s="13"/>
      <c r="V115" s="13"/>
      <c r="W115" s="13"/>
      <c r="X115" s="13"/>
      <c r="Y115" s="13"/>
      <c r="Z115" s="13"/>
      <c r="AA115" s="13"/>
    </row>
    <row r="116" spans="2:27" s="12" customFormat="1" ht="36.75" customHeight="1" x14ac:dyDescent="0.2">
      <c r="B116" s="48">
        <f t="shared" si="3"/>
        <v>110</v>
      </c>
      <c r="C116" s="23" t="s">
        <v>47</v>
      </c>
      <c r="D116" s="35" t="s">
        <v>144</v>
      </c>
      <c r="E116" s="33"/>
      <c r="F116" s="34">
        <v>446730</v>
      </c>
      <c r="G116" s="34">
        <v>446730</v>
      </c>
      <c r="H116" s="26">
        <f t="shared" si="2"/>
        <v>0</v>
      </c>
      <c r="I116" s="27" t="s">
        <v>225</v>
      </c>
      <c r="J116" s="38">
        <v>44418</v>
      </c>
      <c r="K116" s="13"/>
      <c r="L116" s="13"/>
      <c r="M116" s="13"/>
      <c r="N116" s="13"/>
      <c r="O116" s="13"/>
      <c r="P116" s="13"/>
      <c r="Q116" s="13"/>
      <c r="R116" s="13"/>
      <c r="S116" s="13"/>
      <c r="T116" s="13"/>
      <c r="U116" s="13"/>
      <c r="V116" s="13"/>
      <c r="W116" s="13"/>
      <c r="X116" s="13"/>
      <c r="Y116" s="13"/>
      <c r="Z116" s="13"/>
      <c r="AA116" s="13"/>
    </row>
    <row r="117" spans="2:27" s="12" customFormat="1" ht="39" customHeight="1" x14ac:dyDescent="0.2">
      <c r="B117" s="48">
        <f t="shared" si="3"/>
        <v>111</v>
      </c>
      <c r="C117" s="23" t="s">
        <v>46</v>
      </c>
      <c r="D117" s="32" t="s">
        <v>166</v>
      </c>
      <c r="E117" s="33">
        <v>44413</v>
      </c>
      <c r="F117" s="34">
        <v>863109.32</v>
      </c>
      <c r="G117" s="34">
        <v>863109.32</v>
      </c>
      <c r="H117" s="26">
        <f t="shared" si="2"/>
        <v>0</v>
      </c>
      <c r="I117" s="27" t="s">
        <v>225</v>
      </c>
      <c r="J117" s="38">
        <v>44418</v>
      </c>
      <c r="K117" s="13"/>
      <c r="L117" s="13"/>
      <c r="M117" s="13"/>
      <c r="N117" s="13"/>
      <c r="O117" s="13"/>
      <c r="P117" s="13"/>
      <c r="Q117" s="13"/>
      <c r="R117" s="13"/>
      <c r="S117" s="13"/>
      <c r="T117" s="13"/>
      <c r="U117" s="13"/>
      <c r="V117" s="13"/>
      <c r="W117" s="13"/>
      <c r="X117" s="13"/>
      <c r="Y117" s="13"/>
      <c r="Z117" s="13"/>
      <c r="AA117" s="13"/>
    </row>
    <row r="118" spans="2:27" s="12" customFormat="1" ht="52.5" customHeight="1" x14ac:dyDescent="0.2">
      <c r="B118" s="48">
        <f t="shared" si="3"/>
        <v>112</v>
      </c>
      <c r="C118" s="23" t="s">
        <v>45</v>
      </c>
      <c r="D118" s="32" t="s">
        <v>191</v>
      </c>
      <c r="E118" s="33">
        <v>44406</v>
      </c>
      <c r="F118" s="34">
        <v>282500</v>
      </c>
      <c r="G118" s="34">
        <v>282500</v>
      </c>
      <c r="H118" s="26">
        <f t="shared" si="2"/>
        <v>0</v>
      </c>
      <c r="I118" s="27" t="s">
        <v>225</v>
      </c>
      <c r="J118" s="38">
        <v>44419</v>
      </c>
      <c r="K118" s="13"/>
      <c r="L118" s="13"/>
      <c r="M118" s="13"/>
      <c r="N118" s="13"/>
      <c r="O118" s="13"/>
      <c r="P118" s="13"/>
      <c r="Q118" s="13"/>
      <c r="R118" s="13"/>
      <c r="S118" s="13"/>
      <c r="T118" s="13"/>
      <c r="U118" s="13"/>
      <c r="V118" s="13"/>
      <c r="W118" s="13"/>
      <c r="X118" s="13"/>
      <c r="Y118" s="13"/>
      <c r="Z118" s="13"/>
      <c r="AA118" s="13"/>
    </row>
    <row r="119" spans="2:27" s="12" customFormat="1" ht="49.5" customHeight="1" x14ac:dyDescent="0.2">
      <c r="B119" s="48">
        <f t="shared" si="3"/>
        <v>113</v>
      </c>
      <c r="C119" s="23" t="s">
        <v>44</v>
      </c>
      <c r="D119" s="35" t="s">
        <v>144</v>
      </c>
      <c r="E119" s="33"/>
      <c r="F119" s="34">
        <v>3425</v>
      </c>
      <c r="G119" s="34">
        <v>3425</v>
      </c>
      <c r="H119" s="26">
        <f t="shared" si="2"/>
        <v>0</v>
      </c>
      <c r="I119" s="27" t="s">
        <v>225</v>
      </c>
      <c r="J119" s="38">
        <v>44419</v>
      </c>
      <c r="K119" s="13"/>
      <c r="L119" s="13"/>
      <c r="M119" s="13"/>
      <c r="N119" s="13"/>
      <c r="O119" s="13"/>
      <c r="P119" s="13"/>
      <c r="Q119" s="13"/>
      <c r="R119" s="13"/>
      <c r="S119" s="13"/>
      <c r="T119" s="13"/>
      <c r="U119" s="13"/>
      <c r="V119" s="13"/>
      <c r="W119" s="13"/>
      <c r="X119" s="13"/>
      <c r="Y119" s="13"/>
      <c r="Z119" s="13"/>
      <c r="AA119" s="13"/>
    </row>
    <row r="120" spans="2:27" s="12" customFormat="1" ht="39.75" customHeight="1" x14ac:dyDescent="0.2">
      <c r="B120" s="48">
        <f t="shared" si="3"/>
        <v>114</v>
      </c>
      <c r="C120" s="23" t="s">
        <v>43</v>
      </c>
      <c r="D120" s="32" t="s">
        <v>192</v>
      </c>
      <c r="E120" s="33">
        <v>44405</v>
      </c>
      <c r="F120" s="34">
        <v>527819.15</v>
      </c>
      <c r="G120" s="34">
        <v>527819.15</v>
      </c>
      <c r="H120" s="26">
        <f t="shared" si="2"/>
        <v>0</v>
      </c>
      <c r="I120" s="27" t="s">
        <v>225</v>
      </c>
      <c r="J120" s="38">
        <v>44419</v>
      </c>
      <c r="K120" s="13"/>
      <c r="L120" s="13"/>
      <c r="M120" s="13"/>
      <c r="N120" s="13"/>
      <c r="O120" s="13"/>
      <c r="P120" s="13"/>
      <c r="Q120" s="13"/>
      <c r="R120" s="13"/>
      <c r="S120" s="13"/>
      <c r="T120" s="13"/>
      <c r="U120" s="13"/>
      <c r="V120" s="13"/>
      <c r="W120" s="13"/>
      <c r="X120" s="13"/>
      <c r="Y120" s="13"/>
      <c r="Z120" s="13"/>
      <c r="AA120" s="13"/>
    </row>
    <row r="121" spans="2:27" s="12" customFormat="1" ht="48" customHeight="1" x14ac:dyDescent="0.2">
      <c r="B121" s="48">
        <f t="shared" si="3"/>
        <v>115</v>
      </c>
      <c r="C121" s="23" t="s">
        <v>42</v>
      </c>
      <c r="D121" s="32" t="s">
        <v>193</v>
      </c>
      <c r="E121" s="33">
        <v>44396</v>
      </c>
      <c r="F121" s="34">
        <v>242243.75</v>
      </c>
      <c r="G121" s="34">
        <v>242243.75</v>
      </c>
      <c r="H121" s="26">
        <f t="shared" si="2"/>
        <v>0</v>
      </c>
      <c r="I121" s="27" t="s">
        <v>225</v>
      </c>
      <c r="J121" s="38">
        <v>44420</v>
      </c>
      <c r="K121" s="13"/>
      <c r="L121" s="13"/>
      <c r="M121" s="13"/>
      <c r="N121" s="13"/>
      <c r="O121" s="13"/>
      <c r="P121" s="13"/>
      <c r="Q121" s="13"/>
      <c r="R121" s="13"/>
      <c r="S121" s="13"/>
      <c r="T121" s="13"/>
      <c r="U121" s="13"/>
      <c r="V121" s="13"/>
      <c r="W121" s="13"/>
      <c r="X121" s="13"/>
      <c r="Y121" s="13"/>
      <c r="Z121" s="13"/>
      <c r="AA121" s="13"/>
    </row>
    <row r="122" spans="2:27" s="12" customFormat="1" ht="30.75" customHeight="1" x14ac:dyDescent="0.2">
      <c r="B122" s="48">
        <f t="shared" si="3"/>
        <v>116</v>
      </c>
      <c r="C122" s="23" t="s">
        <v>41</v>
      </c>
      <c r="D122" s="32" t="s">
        <v>194</v>
      </c>
      <c r="E122" s="33">
        <v>44400</v>
      </c>
      <c r="F122" s="34">
        <v>663488.54</v>
      </c>
      <c r="G122" s="34">
        <v>663488.54</v>
      </c>
      <c r="H122" s="26">
        <f t="shared" si="2"/>
        <v>0</v>
      </c>
      <c r="I122" s="27" t="s">
        <v>225</v>
      </c>
      <c r="J122" s="38">
        <v>44420</v>
      </c>
      <c r="K122" s="13"/>
      <c r="L122" s="13"/>
      <c r="M122" s="13"/>
      <c r="N122" s="13"/>
      <c r="O122" s="13"/>
      <c r="P122" s="13"/>
      <c r="Q122" s="13"/>
      <c r="R122" s="13"/>
      <c r="S122" s="13"/>
      <c r="T122" s="13"/>
      <c r="U122" s="13"/>
      <c r="V122" s="13"/>
      <c r="W122" s="13"/>
      <c r="X122" s="13"/>
      <c r="Y122" s="13"/>
      <c r="Z122" s="13"/>
      <c r="AA122" s="13"/>
    </row>
    <row r="123" spans="2:27" s="12" customFormat="1" ht="39.75" customHeight="1" x14ac:dyDescent="0.2">
      <c r="B123" s="48">
        <f t="shared" si="3"/>
        <v>117</v>
      </c>
      <c r="C123" s="23" t="s">
        <v>40</v>
      </c>
      <c r="D123" s="32" t="s">
        <v>195</v>
      </c>
      <c r="E123" s="33" t="s">
        <v>39</v>
      </c>
      <c r="F123" s="34">
        <v>44918.16</v>
      </c>
      <c r="G123" s="34">
        <v>44918.16</v>
      </c>
      <c r="H123" s="26">
        <f t="shared" si="2"/>
        <v>0</v>
      </c>
      <c r="I123" s="27" t="s">
        <v>225</v>
      </c>
      <c r="J123" s="38">
        <v>44420</v>
      </c>
      <c r="K123" s="13"/>
      <c r="L123" s="13"/>
      <c r="M123" s="13"/>
      <c r="N123" s="13"/>
      <c r="O123" s="13"/>
      <c r="P123" s="13"/>
      <c r="Q123" s="13"/>
      <c r="R123" s="13"/>
      <c r="S123" s="13"/>
      <c r="T123" s="13"/>
      <c r="U123" s="13"/>
      <c r="V123" s="13"/>
      <c r="W123" s="13"/>
      <c r="X123" s="13"/>
      <c r="Y123" s="13"/>
      <c r="Z123" s="13"/>
      <c r="AA123" s="13"/>
    </row>
    <row r="124" spans="2:27" s="12" customFormat="1" ht="41.25" customHeight="1" x14ac:dyDescent="0.2">
      <c r="B124" s="48">
        <f t="shared" si="3"/>
        <v>118</v>
      </c>
      <c r="C124" s="23" t="s">
        <v>238</v>
      </c>
      <c r="D124" s="32" t="s">
        <v>196</v>
      </c>
      <c r="E124" s="33">
        <v>44406</v>
      </c>
      <c r="F124" s="34">
        <v>31500</v>
      </c>
      <c r="G124" s="34">
        <v>31500</v>
      </c>
      <c r="H124" s="26">
        <f t="shared" si="2"/>
        <v>0</v>
      </c>
      <c r="I124" s="27" t="s">
        <v>225</v>
      </c>
      <c r="J124" s="38">
        <v>44420</v>
      </c>
      <c r="K124" s="13"/>
      <c r="L124" s="13"/>
      <c r="M124" s="13"/>
      <c r="N124" s="13"/>
      <c r="O124" s="13"/>
      <c r="P124" s="13"/>
      <c r="Q124" s="13"/>
      <c r="R124" s="13"/>
      <c r="S124" s="13"/>
      <c r="T124" s="13"/>
      <c r="U124" s="13"/>
      <c r="V124" s="13"/>
      <c r="W124" s="13"/>
      <c r="X124" s="13"/>
      <c r="Y124" s="13"/>
      <c r="Z124" s="13"/>
      <c r="AA124" s="13"/>
    </row>
    <row r="125" spans="2:27" s="12" customFormat="1" ht="36" customHeight="1" x14ac:dyDescent="0.2">
      <c r="B125" s="48">
        <f t="shared" si="3"/>
        <v>119</v>
      </c>
      <c r="C125" s="23" t="s">
        <v>38</v>
      </c>
      <c r="D125" s="32" t="s">
        <v>197</v>
      </c>
      <c r="E125" s="33">
        <v>44411</v>
      </c>
      <c r="F125" s="34">
        <v>27000</v>
      </c>
      <c r="G125" s="34">
        <v>27000</v>
      </c>
      <c r="H125" s="26">
        <f t="shared" si="2"/>
        <v>0</v>
      </c>
      <c r="I125" s="27" t="s">
        <v>225</v>
      </c>
      <c r="J125" s="38">
        <v>44420</v>
      </c>
      <c r="K125" s="13"/>
      <c r="L125" s="13"/>
      <c r="M125" s="13"/>
      <c r="N125" s="13"/>
      <c r="O125" s="13"/>
      <c r="P125" s="13"/>
      <c r="Q125" s="13"/>
      <c r="R125" s="13"/>
      <c r="S125" s="13"/>
      <c r="T125" s="13"/>
      <c r="U125" s="13"/>
      <c r="V125" s="13"/>
      <c r="W125" s="13"/>
      <c r="X125" s="13"/>
      <c r="Y125" s="13"/>
      <c r="Z125" s="13"/>
      <c r="AA125" s="13"/>
    </row>
    <row r="126" spans="2:27" s="12" customFormat="1" ht="39.75" customHeight="1" x14ac:dyDescent="0.2">
      <c r="B126" s="48">
        <f t="shared" si="3"/>
        <v>120</v>
      </c>
      <c r="C126" s="23" t="s">
        <v>37</v>
      </c>
      <c r="D126" s="32" t="s">
        <v>198</v>
      </c>
      <c r="E126" s="33">
        <v>44406</v>
      </c>
      <c r="F126" s="34">
        <v>56500</v>
      </c>
      <c r="G126" s="34">
        <v>56500</v>
      </c>
      <c r="H126" s="26">
        <f t="shared" si="2"/>
        <v>0</v>
      </c>
      <c r="I126" s="27" t="s">
        <v>225</v>
      </c>
      <c r="J126" s="38">
        <v>44420</v>
      </c>
      <c r="K126" s="13"/>
      <c r="L126" s="13"/>
      <c r="M126" s="13"/>
      <c r="N126" s="13"/>
      <c r="O126" s="13"/>
      <c r="P126" s="13"/>
      <c r="Q126" s="13"/>
      <c r="R126" s="13"/>
      <c r="S126" s="13"/>
      <c r="T126" s="13"/>
      <c r="U126" s="13"/>
      <c r="V126" s="13"/>
      <c r="W126" s="13"/>
      <c r="X126" s="13"/>
      <c r="Y126" s="13"/>
      <c r="Z126" s="13"/>
      <c r="AA126" s="13"/>
    </row>
    <row r="127" spans="2:27" s="12" customFormat="1" ht="37.5" customHeight="1" x14ac:dyDescent="0.2">
      <c r="B127" s="48">
        <f t="shared" si="3"/>
        <v>121</v>
      </c>
      <c r="C127" s="23" t="s">
        <v>36</v>
      </c>
      <c r="D127" s="35" t="s">
        <v>144</v>
      </c>
      <c r="E127" s="33"/>
      <c r="F127" s="34">
        <v>172461.3</v>
      </c>
      <c r="G127" s="34">
        <v>172461.3</v>
      </c>
      <c r="H127" s="26">
        <f t="shared" si="2"/>
        <v>0</v>
      </c>
      <c r="I127" s="27" t="s">
        <v>225</v>
      </c>
      <c r="J127" s="38">
        <v>44421</v>
      </c>
      <c r="K127" s="13"/>
      <c r="L127" s="13"/>
      <c r="M127" s="13"/>
      <c r="N127" s="13"/>
      <c r="O127" s="13"/>
      <c r="P127" s="13"/>
      <c r="Q127" s="13"/>
      <c r="R127" s="13"/>
      <c r="S127" s="13"/>
      <c r="T127" s="13"/>
      <c r="U127" s="13"/>
      <c r="V127" s="13"/>
      <c r="W127" s="13"/>
      <c r="X127" s="13"/>
      <c r="Y127" s="13"/>
      <c r="Z127" s="13"/>
      <c r="AA127" s="13"/>
    </row>
    <row r="128" spans="2:27" s="12" customFormat="1" ht="51" customHeight="1" x14ac:dyDescent="0.2">
      <c r="B128" s="48">
        <f t="shared" si="3"/>
        <v>122</v>
      </c>
      <c r="C128" s="23" t="s">
        <v>35</v>
      </c>
      <c r="D128" s="32" t="s">
        <v>199</v>
      </c>
      <c r="E128" s="33" t="s">
        <v>34</v>
      </c>
      <c r="F128" s="34">
        <v>208315.5</v>
      </c>
      <c r="G128" s="34">
        <v>208315.5</v>
      </c>
      <c r="H128" s="26">
        <f t="shared" si="2"/>
        <v>0</v>
      </c>
      <c r="I128" s="27" t="s">
        <v>225</v>
      </c>
      <c r="J128" s="38">
        <v>44421</v>
      </c>
      <c r="K128" s="13"/>
      <c r="L128" s="13"/>
      <c r="M128" s="13"/>
      <c r="N128" s="13"/>
      <c r="O128" s="13"/>
      <c r="P128" s="13"/>
      <c r="Q128" s="13"/>
      <c r="R128" s="13"/>
      <c r="S128" s="13"/>
      <c r="T128" s="13"/>
      <c r="U128" s="13"/>
      <c r="V128" s="13"/>
      <c r="W128" s="13"/>
      <c r="X128" s="13"/>
      <c r="Y128" s="13"/>
      <c r="Z128" s="13"/>
      <c r="AA128" s="13"/>
    </row>
    <row r="129" spans="2:27" s="12" customFormat="1" ht="24" customHeight="1" x14ac:dyDescent="0.2">
      <c r="B129" s="48">
        <f t="shared" si="3"/>
        <v>123</v>
      </c>
      <c r="C129" s="23" t="s">
        <v>33</v>
      </c>
      <c r="D129" s="32" t="s">
        <v>200</v>
      </c>
      <c r="E129" s="33" t="s">
        <v>32</v>
      </c>
      <c r="F129" s="34">
        <v>45000</v>
      </c>
      <c r="G129" s="34">
        <v>45000</v>
      </c>
      <c r="H129" s="26">
        <f t="shared" si="2"/>
        <v>0</v>
      </c>
      <c r="I129" s="27" t="s">
        <v>225</v>
      </c>
      <c r="J129" s="38">
        <v>44421</v>
      </c>
      <c r="K129" s="13"/>
      <c r="L129" s="13"/>
      <c r="M129" s="13"/>
      <c r="N129" s="13"/>
      <c r="O129" s="13"/>
      <c r="P129" s="13"/>
      <c r="Q129" s="13"/>
      <c r="R129" s="13"/>
      <c r="S129" s="13"/>
      <c r="T129" s="13"/>
      <c r="U129" s="13"/>
      <c r="V129" s="13"/>
      <c r="W129" s="13"/>
      <c r="X129" s="13"/>
      <c r="Y129" s="13"/>
      <c r="Z129" s="13"/>
      <c r="AA129" s="13"/>
    </row>
    <row r="130" spans="2:27" s="12" customFormat="1" ht="37.5" customHeight="1" x14ac:dyDescent="0.2">
      <c r="B130" s="48">
        <f t="shared" si="3"/>
        <v>124</v>
      </c>
      <c r="C130" s="23" t="s">
        <v>31</v>
      </c>
      <c r="D130" s="32" t="s">
        <v>201</v>
      </c>
      <c r="E130" s="33" t="s">
        <v>30</v>
      </c>
      <c r="F130" s="34">
        <v>1483512.49</v>
      </c>
      <c r="G130" s="34">
        <v>1483512.49</v>
      </c>
      <c r="H130" s="26">
        <f t="shared" si="2"/>
        <v>0</v>
      </c>
      <c r="I130" s="27" t="s">
        <v>225</v>
      </c>
      <c r="J130" s="38">
        <v>44425</v>
      </c>
      <c r="K130" s="13"/>
      <c r="L130" s="13"/>
      <c r="M130" s="13"/>
      <c r="N130" s="13"/>
      <c r="O130" s="13"/>
      <c r="P130" s="13"/>
      <c r="Q130" s="13"/>
      <c r="R130" s="13"/>
      <c r="S130" s="13"/>
      <c r="T130" s="13"/>
      <c r="U130" s="13"/>
      <c r="V130" s="13"/>
      <c r="W130" s="13"/>
      <c r="X130" s="13"/>
      <c r="Y130" s="13"/>
      <c r="Z130" s="13"/>
      <c r="AA130" s="13"/>
    </row>
    <row r="131" spans="2:27" s="12" customFormat="1" ht="45" x14ac:dyDescent="0.2">
      <c r="B131" s="48">
        <f t="shared" si="3"/>
        <v>125</v>
      </c>
      <c r="C131" s="23" t="s">
        <v>29</v>
      </c>
      <c r="D131" s="32" t="s">
        <v>202</v>
      </c>
      <c r="E131" s="33">
        <v>44406</v>
      </c>
      <c r="F131" s="34">
        <v>88576.320000000007</v>
      </c>
      <c r="G131" s="34">
        <v>88576.320000000007</v>
      </c>
      <c r="H131" s="26">
        <f t="shared" si="2"/>
        <v>0</v>
      </c>
      <c r="I131" s="27" t="s">
        <v>225</v>
      </c>
      <c r="J131" s="38">
        <v>44425</v>
      </c>
      <c r="K131" s="13"/>
      <c r="L131" s="13"/>
      <c r="M131" s="13"/>
      <c r="N131" s="13"/>
      <c r="O131" s="13"/>
      <c r="P131" s="13"/>
      <c r="Q131" s="13"/>
      <c r="R131" s="13"/>
      <c r="S131" s="13"/>
      <c r="T131" s="13"/>
      <c r="U131" s="13"/>
      <c r="V131" s="13"/>
      <c r="W131" s="13"/>
      <c r="X131" s="13"/>
      <c r="Y131" s="13"/>
      <c r="Z131" s="13"/>
      <c r="AA131" s="13"/>
    </row>
    <row r="132" spans="2:27" s="12" customFormat="1" ht="45" x14ac:dyDescent="0.2">
      <c r="B132" s="48">
        <f t="shared" si="3"/>
        <v>126</v>
      </c>
      <c r="C132" s="23" t="s">
        <v>28</v>
      </c>
      <c r="D132" s="32" t="s">
        <v>203</v>
      </c>
      <c r="E132" s="33">
        <v>44379</v>
      </c>
      <c r="F132" s="34">
        <v>2222116.75</v>
      </c>
      <c r="G132" s="34">
        <v>2222116.75</v>
      </c>
      <c r="H132" s="26">
        <f t="shared" si="2"/>
        <v>0</v>
      </c>
      <c r="I132" s="27" t="s">
        <v>225</v>
      </c>
      <c r="J132" s="38">
        <v>44425</v>
      </c>
      <c r="K132" s="13"/>
      <c r="L132" s="13"/>
      <c r="M132" s="13"/>
      <c r="N132" s="13"/>
      <c r="O132" s="13"/>
      <c r="P132" s="13"/>
      <c r="Q132" s="13"/>
      <c r="R132" s="13"/>
      <c r="S132" s="13"/>
      <c r="T132" s="13"/>
      <c r="U132" s="13"/>
      <c r="V132" s="13"/>
      <c r="W132" s="13"/>
      <c r="X132" s="13"/>
      <c r="Y132" s="13"/>
      <c r="Z132" s="13"/>
      <c r="AA132" s="13"/>
    </row>
    <row r="133" spans="2:27" s="12" customFormat="1" ht="30" customHeight="1" x14ac:dyDescent="0.2">
      <c r="B133" s="48">
        <f t="shared" si="3"/>
        <v>127</v>
      </c>
      <c r="C133" s="23" t="s">
        <v>27</v>
      </c>
      <c r="D133" s="32" t="s">
        <v>204</v>
      </c>
      <c r="E133" s="33">
        <v>44396</v>
      </c>
      <c r="F133" s="34">
        <v>433707.1</v>
      </c>
      <c r="G133" s="34">
        <v>433707.1</v>
      </c>
      <c r="H133" s="26">
        <f t="shared" si="2"/>
        <v>0</v>
      </c>
      <c r="I133" s="27" t="s">
        <v>225</v>
      </c>
      <c r="J133" s="38">
        <v>44425</v>
      </c>
      <c r="K133" s="13"/>
      <c r="L133" s="13"/>
      <c r="M133" s="13"/>
      <c r="N133" s="13"/>
      <c r="O133" s="13"/>
      <c r="P133" s="13"/>
      <c r="Q133" s="13"/>
      <c r="R133" s="13"/>
      <c r="S133" s="13"/>
      <c r="T133" s="13"/>
      <c r="U133" s="13"/>
      <c r="V133" s="13"/>
      <c r="W133" s="13"/>
      <c r="X133" s="13"/>
      <c r="Y133" s="13"/>
      <c r="Z133" s="13"/>
      <c r="AA133" s="13"/>
    </row>
    <row r="134" spans="2:27" s="12" customFormat="1" ht="45" customHeight="1" x14ac:dyDescent="0.2">
      <c r="B134" s="48">
        <f t="shared" si="3"/>
        <v>128</v>
      </c>
      <c r="C134" s="23" t="s">
        <v>26</v>
      </c>
      <c r="D134" s="32" t="s">
        <v>205</v>
      </c>
      <c r="E134" s="33">
        <v>44405</v>
      </c>
      <c r="F134" s="34">
        <v>18194.91</v>
      </c>
      <c r="G134" s="34">
        <v>18194.91</v>
      </c>
      <c r="H134" s="26">
        <f t="shared" si="2"/>
        <v>0</v>
      </c>
      <c r="I134" s="27" t="s">
        <v>225</v>
      </c>
      <c r="J134" s="38">
        <v>44427</v>
      </c>
      <c r="K134" s="13"/>
      <c r="L134" s="13"/>
      <c r="M134" s="13"/>
      <c r="N134" s="13"/>
      <c r="O134" s="13"/>
      <c r="P134" s="13"/>
      <c r="Q134" s="13"/>
      <c r="R134" s="13"/>
      <c r="S134" s="13"/>
      <c r="T134" s="13"/>
      <c r="U134" s="13"/>
      <c r="V134" s="13"/>
      <c r="W134" s="13"/>
      <c r="X134" s="13"/>
      <c r="Y134" s="13"/>
      <c r="Z134" s="13"/>
      <c r="AA134" s="13"/>
    </row>
    <row r="135" spans="2:27" s="12" customFormat="1" ht="38.25" customHeight="1" x14ac:dyDescent="0.2">
      <c r="B135" s="48">
        <f t="shared" si="3"/>
        <v>129</v>
      </c>
      <c r="C135" s="23" t="s">
        <v>25</v>
      </c>
      <c r="D135" s="32" t="s">
        <v>206</v>
      </c>
      <c r="E135" s="33">
        <v>44409</v>
      </c>
      <c r="F135" s="34">
        <v>16603</v>
      </c>
      <c r="G135" s="34">
        <v>16603</v>
      </c>
      <c r="H135" s="26">
        <f t="shared" si="2"/>
        <v>0</v>
      </c>
      <c r="I135" s="27" t="s">
        <v>225</v>
      </c>
      <c r="J135" s="38">
        <v>44427</v>
      </c>
      <c r="K135" s="13"/>
      <c r="L135" s="13"/>
      <c r="M135" s="13"/>
      <c r="N135" s="13"/>
      <c r="O135" s="13"/>
      <c r="P135" s="13"/>
      <c r="Q135" s="13"/>
      <c r="R135" s="13"/>
      <c r="S135" s="13"/>
      <c r="T135" s="13"/>
      <c r="U135" s="13"/>
      <c r="V135" s="13"/>
      <c r="W135" s="13"/>
      <c r="X135" s="13"/>
      <c r="Y135" s="13"/>
      <c r="Z135" s="13"/>
      <c r="AA135" s="13"/>
    </row>
    <row r="136" spans="2:27" s="12" customFormat="1" ht="45" x14ac:dyDescent="0.2">
      <c r="B136" s="48">
        <f t="shared" si="3"/>
        <v>130</v>
      </c>
      <c r="C136" s="23" t="s">
        <v>24</v>
      </c>
      <c r="D136" s="32" t="s">
        <v>207</v>
      </c>
      <c r="E136" s="33">
        <v>44312</v>
      </c>
      <c r="F136" s="34">
        <v>135000</v>
      </c>
      <c r="G136" s="34">
        <v>135000</v>
      </c>
      <c r="H136" s="26">
        <f t="shared" ref="H136:H161" si="4">+F136-G136</f>
        <v>0</v>
      </c>
      <c r="I136" s="27" t="s">
        <v>225</v>
      </c>
      <c r="J136" s="38">
        <v>44427</v>
      </c>
      <c r="K136" s="13"/>
      <c r="L136" s="13"/>
      <c r="M136" s="13"/>
      <c r="N136" s="13"/>
      <c r="O136" s="13"/>
      <c r="P136" s="13"/>
      <c r="Q136" s="13"/>
      <c r="R136" s="13"/>
      <c r="S136" s="13"/>
      <c r="T136" s="13"/>
      <c r="U136" s="13"/>
      <c r="V136" s="13"/>
      <c r="W136" s="13"/>
      <c r="X136" s="13"/>
      <c r="Y136" s="13"/>
      <c r="Z136" s="13"/>
      <c r="AA136" s="13"/>
    </row>
    <row r="137" spans="2:27" s="12" customFormat="1" ht="31.5" customHeight="1" x14ac:dyDescent="0.2">
      <c r="B137" s="48">
        <f t="shared" ref="B137:B161" si="5">1+B136</f>
        <v>131</v>
      </c>
      <c r="C137" s="23" t="s">
        <v>23</v>
      </c>
      <c r="D137" s="35" t="s">
        <v>144</v>
      </c>
      <c r="E137" s="33"/>
      <c r="F137" s="34">
        <v>602888.51</v>
      </c>
      <c r="G137" s="34">
        <v>602888.51</v>
      </c>
      <c r="H137" s="26">
        <f t="shared" si="4"/>
        <v>0</v>
      </c>
      <c r="I137" s="27" t="s">
        <v>225</v>
      </c>
      <c r="J137" s="38">
        <v>44427</v>
      </c>
      <c r="K137" s="13"/>
      <c r="L137" s="13"/>
      <c r="M137" s="13"/>
      <c r="N137" s="13"/>
      <c r="O137" s="13"/>
      <c r="P137" s="13"/>
      <c r="Q137" s="13"/>
      <c r="R137" s="13"/>
      <c r="S137" s="13"/>
      <c r="T137" s="13"/>
      <c r="U137" s="13"/>
      <c r="V137" s="13"/>
      <c r="W137" s="13"/>
      <c r="X137" s="13"/>
      <c r="Y137" s="13"/>
      <c r="Z137" s="13"/>
      <c r="AA137" s="13"/>
    </row>
    <row r="138" spans="2:27" s="12" customFormat="1" ht="39" customHeight="1" x14ac:dyDescent="0.2">
      <c r="B138" s="48">
        <f t="shared" si="5"/>
        <v>132</v>
      </c>
      <c r="C138" s="23" t="s">
        <v>22</v>
      </c>
      <c r="D138" s="32" t="s">
        <v>208</v>
      </c>
      <c r="E138" s="33">
        <v>44407</v>
      </c>
      <c r="F138" s="34">
        <v>54240</v>
      </c>
      <c r="G138" s="34">
        <v>54240</v>
      </c>
      <c r="H138" s="26">
        <f t="shared" si="4"/>
        <v>0</v>
      </c>
      <c r="I138" s="27" t="s">
        <v>225</v>
      </c>
      <c r="J138" s="38">
        <v>44427</v>
      </c>
      <c r="K138" s="13"/>
      <c r="L138" s="13"/>
      <c r="M138" s="13"/>
      <c r="N138" s="13"/>
      <c r="O138" s="13"/>
      <c r="P138" s="13"/>
      <c r="Q138" s="13"/>
      <c r="R138" s="13"/>
      <c r="S138" s="13"/>
      <c r="T138" s="13"/>
      <c r="U138" s="13"/>
      <c r="V138" s="13"/>
      <c r="W138" s="13"/>
      <c r="X138" s="13"/>
      <c r="Y138" s="13"/>
      <c r="Z138" s="13"/>
      <c r="AA138" s="13"/>
    </row>
    <row r="139" spans="2:27" s="12" customFormat="1" ht="41.25" customHeight="1" x14ac:dyDescent="0.2">
      <c r="B139" s="48">
        <f t="shared" si="5"/>
        <v>133</v>
      </c>
      <c r="C139" s="23" t="s">
        <v>21</v>
      </c>
      <c r="D139" s="32" t="s">
        <v>209</v>
      </c>
      <c r="E139" s="33">
        <v>44417</v>
      </c>
      <c r="F139" s="34">
        <v>113000</v>
      </c>
      <c r="G139" s="34">
        <v>113000</v>
      </c>
      <c r="H139" s="26">
        <f t="shared" si="4"/>
        <v>0</v>
      </c>
      <c r="I139" s="27" t="s">
        <v>225</v>
      </c>
      <c r="J139" s="38">
        <v>44427</v>
      </c>
      <c r="K139" s="13"/>
      <c r="L139" s="13"/>
      <c r="M139" s="13"/>
      <c r="N139" s="13"/>
      <c r="O139" s="13"/>
      <c r="P139" s="13"/>
      <c r="Q139" s="13"/>
      <c r="R139" s="13"/>
      <c r="S139" s="13"/>
      <c r="T139" s="13"/>
      <c r="U139" s="13"/>
      <c r="V139" s="13"/>
      <c r="W139" s="13"/>
      <c r="X139" s="13"/>
      <c r="Y139" s="13"/>
      <c r="Z139" s="13"/>
      <c r="AA139" s="13"/>
    </row>
    <row r="140" spans="2:27" s="12" customFormat="1" ht="45" x14ac:dyDescent="0.2">
      <c r="B140" s="48">
        <f t="shared" si="5"/>
        <v>134</v>
      </c>
      <c r="C140" s="23" t="s">
        <v>20</v>
      </c>
      <c r="D140" s="32" t="s">
        <v>210</v>
      </c>
      <c r="E140" s="33">
        <v>44412</v>
      </c>
      <c r="F140" s="34">
        <v>31500</v>
      </c>
      <c r="G140" s="34">
        <v>31500</v>
      </c>
      <c r="H140" s="26">
        <f t="shared" si="4"/>
        <v>0</v>
      </c>
      <c r="I140" s="27" t="s">
        <v>225</v>
      </c>
      <c r="J140" s="38">
        <v>44427</v>
      </c>
      <c r="K140" s="13"/>
      <c r="L140" s="13"/>
      <c r="M140" s="13"/>
      <c r="N140" s="13"/>
      <c r="O140" s="13"/>
      <c r="P140" s="13"/>
      <c r="Q140" s="13"/>
      <c r="R140" s="13"/>
      <c r="S140" s="13"/>
      <c r="T140" s="13"/>
      <c r="U140" s="13"/>
      <c r="V140" s="13"/>
      <c r="W140" s="13"/>
      <c r="X140" s="13"/>
      <c r="Y140" s="13"/>
      <c r="Z140" s="13"/>
      <c r="AA140" s="13"/>
    </row>
    <row r="141" spans="2:27" s="12" customFormat="1" ht="40.5" customHeight="1" x14ac:dyDescent="0.2">
      <c r="B141" s="48">
        <f t="shared" si="5"/>
        <v>135</v>
      </c>
      <c r="C141" s="23" t="s">
        <v>19</v>
      </c>
      <c r="D141" s="32" t="s">
        <v>211</v>
      </c>
      <c r="E141" s="33">
        <v>44414</v>
      </c>
      <c r="F141" s="34">
        <v>36000</v>
      </c>
      <c r="G141" s="34">
        <v>36000</v>
      </c>
      <c r="H141" s="26">
        <f t="shared" si="4"/>
        <v>0</v>
      </c>
      <c r="I141" s="27" t="s">
        <v>225</v>
      </c>
      <c r="J141" s="38">
        <v>44427</v>
      </c>
      <c r="K141" s="13"/>
      <c r="L141" s="13"/>
      <c r="M141" s="13"/>
      <c r="N141" s="13"/>
      <c r="O141" s="13"/>
      <c r="P141" s="13"/>
      <c r="Q141" s="13"/>
      <c r="R141" s="13"/>
      <c r="S141" s="13"/>
      <c r="T141" s="13"/>
      <c r="U141" s="13"/>
      <c r="V141" s="13"/>
      <c r="W141" s="13"/>
      <c r="X141" s="13"/>
      <c r="Y141" s="13"/>
      <c r="Z141" s="13"/>
      <c r="AA141" s="13"/>
    </row>
    <row r="142" spans="2:27" s="12" customFormat="1" ht="30" customHeight="1" x14ac:dyDescent="0.2">
      <c r="B142" s="48">
        <f t="shared" si="5"/>
        <v>136</v>
      </c>
      <c r="C142" s="23" t="s">
        <v>18</v>
      </c>
      <c r="D142" s="35" t="s">
        <v>144</v>
      </c>
      <c r="E142" s="33"/>
      <c r="F142" s="34">
        <v>9875</v>
      </c>
      <c r="G142" s="34">
        <v>9875</v>
      </c>
      <c r="H142" s="26">
        <f t="shared" si="4"/>
        <v>0</v>
      </c>
      <c r="I142" s="27" t="s">
        <v>225</v>
      </c>
      <c r="J142" s="38">
        <v>44428</v>
      </c>
      <c r="K142" s="13"/>
      <c r="L142" s="13"/>
      <c r="M142" s="13"/>
      <c r="N142" s="13"/>
      <c r="O142" s="13"/>
      <c r="P142" s="13"/>
      <c r="Q142" s="13"/>
      <c r="R142" s="13"/>
      <c r="S142" s="13"/>
      <c r="T142" s="13"/>
      <c r="U142" s="13"/>
      <c r="V142" s="13"/>
      <c r="W142" s="13"/>
      <c r="X142" s="13"/>
      <c r="Y142" s="13"/>
      <c r="Z142" s="13"/>
      <c r="AA142" s="13"/>
    </row>
    <row r="143" spans="2:27" s="12" customFormat="1" ht="45" x14ac:dyDescent="0.2">
      <c r="B143" s="48">
        <f t="shared" si="5"/>
        <v>137</v>
      </c>
      <c r="C143" s="23" t="s">
        <v>17</v>
      </c>
      <c r="D143" s="32" t="s">
        <v>212</v>
      </c>
      <c r="E143" s="33">
        <v>44412</v>
      </c>
      <c r="F143" s="34">
        <v>56500</v>
      </c>
      <c r="G143" s="34">
        <v>56500</v>
      </c>
      <c r="H143" s="26">
        <f t="shared" si="4"/>
        <v>0</v>
      </c>
      <c r="I143" s="27" t="s">
        <v>225</v>
      </c>
      <c r="J143" s="38">
        <v>44431</v>
      </c>
      <c r="K143" s="13"/>
      <c r="L143" s="13"/>
      <c r="M143" s="13"/>
      <c r="N143" s="13"/>
      <c r="O143" s="13"/>
      <c r="P143" s="13"/>
      <c r="Q143" s="13"/>
      <c r="R143" s="13"/>
      <c r="S143" s="13"/>
      <c r="T143" s="13"/>
      <c r="U143" s="13"/>
      <c r="V143" s="13"/>
      <c r="W143" s="13"/>
      <c r="X143" s="13"/>
      <c r="Y143" s="13"/>
      <c r="Z143" s="13"/>
      <c r="AA143" s="13"/>
    </row>
    <row r="144" spans="2:27" s="12" customFormat="1" ht="36" customHeight="1" x14ac:dyDescent="0.2">
      <c r="B144" s="48">
        <f t="shared" si="5"/>
        <v>138</v>
      </c>
      <c r="C144" s="23" t="s">
        <v>16</v>
      </c>
      <c r="D144" s="32" t="s">
        <v>213</v>
      </c>
      <c r="E144" s="33">
        <v>44412</v>
      </c>
      <c r="F144" s="34">
        <v>40500</v>
      </c>
      <c r="G144" s="34">
        <v>40500</v>
      </c>
      <c r="H144" s="26">
        <f t="shared" si="4"/>
        <v>0</v>
      </c>
      <c r="I144" s="27" t="s">
        <v>225</v>
      </c>
      <c r="J144" s="38">
        <v>44431</v>
      </c>
      <c r="K144" s="13"/>
      <c r="L144" s="13"/>
      <c r="M144" s="13"/>
      <c r="N144" s="13"/>
      <c r="O144" s="13"/>
      <c r="P144" s="13"/>
      <c r="Q144" s="13"/>
      <c r="R144" s="13"/>
      <c r="S144" s="13"/>
      <c r="T144" s="13"/>
      <c r="U144" s="13"/>
      <c r="V144" s="13"/>
      <c r="W144" s="13"/>
      <c r="X144" s="13"/>
      <c r="Y144" s="13"/>
      <c r="Z144" s="13"/>
      <c r="AA144" s="13"/>
    </row>
    <row r="145" spans="2:27" s="12" customFormat="1" ht="24" customHeight="1" x14ac:dyDescent="0.2">
      <c r="B145" s="48">
        <f t="shared" si="5"/>
        <v>139</v>
      </c>
      <c r="C145" s="23" t="s">
        <v>15</v>
      </c>
      <c r="D145" s="32" t="s">
        <v>214</v>
      </c>
      <c r="E145" s="33">
        <v>44427</v>
      </c>
      <c r="F145" s="34">
        <v>1333.49</v>
      </c>
      <c r="G145" s="34">
        <v>1333.49</v>
      </c>
      <c r="H145" s="26">
        <f t="shared" si="4"/>
        <v>0</v>
      </c>
      <c r="I145" s="27" t="s">
        <v>225</v>
      </c>
      <c r="J145" s="38">
        <v>44431</v>
      </c>
      <c r="K145" s="13"/>
      <c r="L145" s="13"/>
      <c r="M145" s="13"/>
      <c r="N145" s="13"/>
      <c r="O145" s="13"/>
      <c r="P145" s="13"/>
      <c r="Q145" s="13"/>
      <c r="R145" s="13"/>
      <c r="S145" s="13"/>
      <c r="T145" s="13"/>
      <c r="U145" s="13"/>
      <c r="V145" s="13"/>
      <c r="W145" s="13"/>
      <c r="X145" s="13"/>
      <c r="Y145" s="13"/>
      <c r="Z145" s="13"/>
      <c r="AA145" s="13"/>
    </row>
    <row r="146" spans="2:27" s="12" customFormat="1" ht="48" customHeight="1" x14ac:dyDescent="0.2">
      <c r="B146" s="48">
        <f t="shared" si="5"/>
        <v>140</v>
      </c>
      <c r="C146" s="23" t="s">
        <v>14</v>
      </c>
      <c r="D146" s="32" t="s">
        <v>215</v>
      </c>
      <c r="E146" s="33">
        <v>44386</v>
      </c>
      <c r="F146" s="34">
        <v>18645</v>
      </c>
      <c r="G146" s="34">
        <v>18645</v>
      </c>
      <c r="H146" s="26">
        <f t="shared" si="4"/>
        <v>0</v>
      </c>
      <c r="I146" s="27" t="s">
        <v>225</v>
      </c>
      <c r="J146" s="38">
        <v>44432</v>
      </c>
      <c r="K146" s="13"/>
      <c r="L146" s="13"/>
      <c r="M146" s="13"/>
      <c r="N146" s="13"/>
      <c r="O146" s="13"/>
      <c r="P146" s="13"/>
      <c r="Q146" s="13"/>
      <c r="R146" s="13"/>
      <c r="S146" s="13"/>
      <c r="T146" s="13"/>
      <c r="U146" s="13"/>
      <c r="V146" s="13"/>
      <c r="W146" s="13"/>
      <c r="X146" s="13"/>
      <c r="Y146" s="13"/>
      <c r="Z146" s="13"/>
      <c r="AA146" s="13"/>
    </row>
    <row r="147" spans="2:27" s="12" customFormat="1" ht="51.75" customHeight="1" x14ac:dyDescent="0.2">
      <c r="B147" s="48">
        <f t="shared" si="5"/>
        <v>141</v>
      </c>
      <c r="C147" s="23" t="s">
        <v>13</v>
      </c>
      <c r="D147" s="32" t="s">
        <v>216</v>
      </c>
      <c r="E147" s="33">
        <v>44386</v>
      </c>
      <c r="F147" s="34">
        <v>18645</v>
      </c>
      <c r="G147" s="34">
        <v>18645</v>
      </c>
      <c r="H147" s="26">
        <f t="shared" si="4"/>
        <v>0</v>
      </c>
      <c r="I147" s="27" t="s">
        <v>225</v>
      </c>
      <c r="J147" s="38">
        <v>44432</v>
      </c>
      <c r="K147" s="13"/>
      <c r="L147" s="13"/>
      <c r="M147" s="13"/>
      <c r="N147" s="13"/>
      <c r="O147" s="13"/>
      <c r="P147" s="13"/>
      <c r="Q147" s="13"/>
      <c r="R147" s="13"/>
      <c r="S147" s="13"/>
      <c r="T147" s="13"/>
      <c r="U147" s="13"/>
      <c r="V147" s="13"/>
      <c r="W147" s="13"/>
      <c r="X147" s="13"/>
      <c r="Y147" s="13"/>
      <c r="Z147" s="13"/>
      <c r="AA147" s="13"/>
    </row>
    <row r="148" spans="2:27" s="12" customFormat="1" ht="48" customHeight="1" x14ac:dyDescent="0.2">
      <c r="B148" s="48">
        <f t="shared" si="5"/>
        <v>142</v>
      </c>
      <c r="C148" s="23" t="s">
        <v>237</v>
      </c>
      <c r="D148" s="35" t="s">
        <v>144</v>
      </c>
      <c r="E148" s="33"/>
      <c r="F148" s="34">
        <v>2090946.88</v>
      </c>
      <c r="G148" s="34">
        <v>2090946.88</v>
      </c>
      <c r="H148" s="26">
        <f t="shared" si="4"/>
        <v>0</v>
      </c>
      <c r="I148" s="27" t="s">
        <v>225</v>
      </c>
      <c r="J148" s="38">
        <v>44432</v>
      </c>
      <c r="K148" s="13"/>
      <c r="L148" s="13"/>
      <c r="M148" s="13"/>
      <c r="N148" s="13"/>
      <c r="O148" s="13"/>
      <c r="P148" s="13"/>
      <c r="Q148" s="13"/>
      <c r="R148" s="13"/>
      <c r="S148" s="13"/>
      <c r="T148" s="13"/>
      <c r="U148" s="13"/>
      <c r="V148" s="13"/>
      <c r="W148" s="13"/>
      <c r="X148" s="13"/>
      <c r="Y148" s="13"/>
      <c r="Z148" s="13"/>
      <c r="AA148" s="13"/>
    </row>
    <row r="149" spans="2:27" s="12" customFormat="1" ht="48.75" customHeight="1" x14ac:dyDescent="0.2">
      <c r="B149" s="48">
        <f t="shared" si="5"/>
        <v>143</v>
      </c>
      <c r="C149" s="23" t="s">
        <v>12</v>
      </c>
      <c r="D149" s="32" t="s">
        <v>140</v>
      </c>
      <c r="E149" s="33">
        <v>44420</v>
      </c>
      <c r="F149" s="34">
        <v>391733.34</v>
      </c>
      <c r="G149" s="34">
        <v>391733.34</v>
      </c>
      <c r="H149" s="26">
        <f t="shared" si="4"/>
        <v>0</v>
      </c>
      <c r="I149" s="27" t="s">
        <v>225</v>
      </c>
      <c r="J149" s="38">
        <v>44433</v>
      </c>
      <c r="K149" s="13"/>
      <c r="L149" s="13"/>
      <c r="M149" s="13"/>
      <c r="N149" s="13"/>
      <c r="O149" s="13"/>
      <c r="P149" s="13"/>
      <c r="Q149" s="13"/>
      <c r="R149" s="13"/>
      <c r="S149" s="13"/>
      <c r="T149" s="13"/>
      <c r="U149" s="13"/>
      <c r="V149" s="13"/>
      <c r="W149" s="13"/>
      <c r="X149" s="13"/>
      <c r="Y149" s="13"/>
      <c r="Z149" s="13"/>
      <c r="AA149" s="13"/>
    </row>
    <row r="150" spans="2:27" s="12" customFormat="1" ht="42" customHeight="1" x14ac:dyDescent="0.2">
      <c r="B150" s="48">
        <f t="shared" si="5"/>
        <v>144</v>
      </c>
      <c r="C150" s="23" t="s">
        <v>11</v>
      </c>
      <c r="D150" s="32" t="s">
        <v>217</v>
      </c>
      <c r="E150" s="33">
        <v>44421</v>
      </c>
      <c r="F150" s="34">
        <v>226000</v>
      </c>
      <c r="G150" s="34">
        <v>226000</v>
      </c>
      <c r="H150" s="26">
        <f t="shared" si="4"/>
        <v>0</v>
      </c>
      <c r="I150" s="27" t="s">
        <v>225</v>
      </c>
      <c r="J150" s="38">
        <v>44433</v>
      </c>
      <c r="K150" s="13"/>
      <c r="L150" s="13"/>
      <c r="M150" s="13"/>
      <c r="N150" s="13"/>
      <c r="O150" s="13"/>
      <c r="P150" s="13"/>
      <c r="Q150" s="13"/>
      <c r="R150" s="13"/>
      <c r="S150" s="13"/>
      <c r="T150" s="13"/>
      <c r="U150" s="13"/>
      <c r="V150" s="13"/>
      <c r="W150" s="13"/>
      <c r="X150" s="13"/>
      <c r="Y150" s="13"/>
      <c r="Z150" s="13"/>
      <c r="AA150" s="13"/>
    </row>
    <row r="151" spans="2:27" s="12" customFormat="1" ht="58.5" customHeight="1" x14ac:dyDescent="0.2">
      <c r="B151" s="48">
        <f t="shared" si="5"/>
        <v>145</v>
      </c>
      <c r="C151" s="23" t="s">
        <v>10</v>
      </c>
      <c r="D151" s="32" t="s">
        <v>218</v>
      </c>
      <c r="E151" s="33">
        <v>44419</v>
      </c>
      <c r="F151" s="34">
        <v>28476</v>
      </c>
      <c r="G151" s="34">
        <v>28476</v>
      </c>
      <c r="H151" s="26">
        <f t="shared" si="4"/>
        <v>0</v>
      </c>
      <c r="I151" s="27" t="s">
        <v>225</v>
      </c>
      <c r="J151" s="38">
        <v>44434</v>
      </c>
      <c r="K151" s="13"/>
      <c r="L151" s="13"/>
      <c r="M151" s="13"/>
      <c r="N151" s="13"/>
      <c r="O151" s="13"/>
      <c r="P151" s="13"/>
      <c r="Q151" s="13"/>
      <c r="R151" s="13"/>
      <c r="S151" s="13"/>
      <c r="T151" s="13"/>
      <c r="U151" s="13"/>
      <c r="V151" s="13"/>
      <c r="W151" s="13"/>
      <c r="X151" s="13"/>
      <c r="Y151" s="13"/>
      <c r="Z151" s="13"/>
      <c r="AA151" s="13"/>
    </row>
    <row r="152" spans="2:27" s="12" customFormat="1" ht="27.75" customHeight="1" x14ac:dyDescent="0.2">
      <c r="B152" s="48">
        <f t="shared" si="5"/>
        <v>146</v>
      </c>
      <c r="C152" s="23" t="s">
        <v>9</v>
      </c>
      <c r="D152" s="35" t="s">
        <v>144</v>
      </c>
      <c r="E152" s="32"/>
      <c r="F152" s="34">
        <v>348710</v>
      </c>
      <c r="G152" s="34">
        <v>348710</v>
      </c>
      <c r="H152" s="26">
        <f t="shared" si="4"/>
        <v>0</v>
      </c>
      <c r="I152" s="27" t="s">
        <v>225</v>
      </c>
      <c r="J152" s="38">
        <v>44434</v>
      </c>
      <c r="K152" s="13"/>
      <c r="L152" s="13"/>
      <c r="M152" s="13"/>
      <c r="N152" s="13"/>
      <c r="O152" s="13"/>
      <c r="P152" s="13"/>
      <c r="Q152" s="13"/>
      <c r="R152" s="13"/>
      <c r="S152" s="13"/>
      <c r="T152" s="13"/>
      <c r="U152" s="13"/>
      <c r="V152" s="13"/>
      <c r="W152" s="13"/>
      <c r="X152" s="13"/>
      <c r="Y152" s="13"/>
      <c r="Z152" s="13"/>
      <c r="AA152" s="13"/>
    </row>
    <row r="153" spans="2:27" s="12" customFormat="1" ht="30.75" customHeight="1" x14ac:dyDescent="0.2">
      <c r="B153" s="48">
        <f t="shared" si="5"/>
        <v>147</v>
      </c>
      <c r="C153" s="23" t="s">
        <v>8</v>
      </c>
      <c r="D153" s="35" t="s">
        <v>144</v>
      </c>
      <c r="E153" s="32"/>
      <c r="F153" s="34">
        <v>9353</v>
      </c>
      <c r="G153" s="34">
        <v>9353</v>
      </c>
      <c r="H153" s="26">
        <f t="shared" si="4"/>
        <v>0</v>
      </c>
      <c r="I153" s="27" t="s">
        <v>225</v>
      </c>
      <c r="J153" s="38">
        <v>44435</v>
      </c>
      <c r="K153" s="13"/>
      <c r="L153" s="13"/>
      <c r="M153" s="13"/>
      <c r="N153" s="13"/>
      <c r="O153" s="13"/>
      <c r="P153" s="13"/>
      <c r="Q153" s="13"/>
      <c r="R153" s="13"/>
      <c r="S153" s="13"/>
      <c r="T153" s="13"/>
      <c r="U153" s="13"/>
      <c r="V153" s="13"/>
      <c r="W153" s="13"/>
      <c r="X153" s="13"/>
      <c r="Y153" s="13"/>
      <c r="Z153" s="13"/>
      <c r="AA153" s="13"/>
    </row>
    <row r="154" spans="2:27" s="12" customFormat="1" ht="49.5" customHeight="1" x14ac:dyDescent="0.2">
      <c r="B154" s="48">
        <f t="shared" si="5"/>
        <v>148</v>
      </c>
      <c r="C154" s="23" t="s">
        <v>7</v>
      </c>
      <c r="D154" s="35" t="s">
        <v>144</v>
      </c>
      <c r="E154" s="33"/>
      <c r="F154" s="34">
        <v>27775.01</v>
      </c>
      <c r="G154" s="34">
        <v>27775.01</v>
      </c>
      <c r="H154" s="26">
        <f t="shared" si="4"/>
        <v>0</v>
      </c>
      <c r="I154" s="27" t="s">
        <v>225</v>
      </c>
      <c r="J154" s="38">
        <v>44439</v>
      </c>
      <c r="K154" s="13"/>
      <c r="L154" s="13"/>
      <c r="M154" s="13"/>
      <c r="N154" s="13"/>
      <c r="O154" s="13"/>
      <c r="P154" s="13"/>
      <c r="Q154" s="13"/>
      <c r="R154" s="13"/>
      <c r="S154" s="13"/>
      <c r="T154" s="13"/>
      <c r="U154" s="13"/>
      <c r="V154" s="13"/>
      <c r="W154" s="13"/>
      <c r="X154" s="13"/>
      <c r="Y154" s="13"/>
      <c r="Z154" s="13"/>
      <c r="AA154" s="13"/>
    </row>
    <row r="155" spans="2:27" s="12" customFormat="1" ht="30.75" customHeight="1" x14ac:dyDescent="0.2">
      <c r="B155" s="48">
        <f t="shared" si="5"/>
        <v>149</v>
      </c>
      <c r="C155" s="23" t="s">
        <v>6</v>
      </c>
      <c r="D155" s="35" t="s">
        <v>144</v>
      </c>
      <c r="E155" s="32"/>
      <c r="F155" s="34">
        <v>65580</v>
      </c>
      <c r="G155" s="34">
        <v>65580</v>
      </c>
      <c r="H155" s="26">
        <f t="shared" si="4"/>
        <v>0</v>
      </c>
      <c r="I155" s="27" t="s">
        <v>225</v>
      </c>
      <c r="J155" s="38">
        <v>44439</v>
      </c>
      <c r="K155" s="13"/>
      <c r="L155" s="13"/>
      <c r="M155" s="13"/>
      <c r="N155" s="13"/>
      <c r="O155" s="13"/>
      <c r="P155" s="13"/>
      <c r="Q155" s="13"/>
      <c r="R155" s="13"/>
      <c r="S155" s="13"/>
      <c r="T155" s="13"/>
      <c r="U155" s="13"/>
      <c r="V155" s="13"/>
      <c r="W155" s="13"/>
      <c r="X155" s="13"/>
      <c r="Y155" s="13"/>
      <c r="Z155" s="13"/>
      <c r="AA155" s="13"/>
    </row>
    <row r="156" spans="2:27" s="12" customFormat="1" ht="38.25" customHeight="1" x14ac:dyDescent="0.2">
      <c r="B156" s="48">
        <f t="shared" si="5"/>
        <v>150</v>
      </c>
      <c r="C156" s="23" t="s">
        <v>6</v>
      </c>
      <c r="D156" s="35" t="s">
        <v>144</v>
      </c>
      <c r="E156" s="32"/>
      <c r="F156" s="34">
        <v>16175</v>
      </c>
      <c r="G156" s="34">
        <v>16175</v>
      </c>
      <c r="H156" s="26">
        <f t="shared" si="4"/>
        <v>0</v>
      </c>
      <c r="I156" s="27" t="s">
        <v>225</v>
      </c>
      <c r="J156" s="38">
        <v>44439</v>
      </c>
      <c r="K156" s="13"/>
      <c r="L156" s="13"/>
      <c r="M156" s="13"/>
      <c r="N156" s="13"/>
      <c r="O156" s="13"/>
      <c r="P156" s="13"/>
      <c r="Q156" s="13"/>
      <c r="R156" s="13"/>
      <c r="S156" s="13"/>
      <c r="T156" s="13"/>
      <c r="U156" s="13"/>
      <c r="V156" s="13"/>
      <c r="W156" s="13"/>
      <c r="X156" s="13"/>
      <c r="Y156" s="13"/>
      <c r="Z156" s="13"/>
      <c r="AA156" s="13"/>
    </row>
    <row r="157" spans="2:27" s="12" customFormat="1" ht="43.5" customHeight="1" x14ac:dyDescent="0.2">
      <c r="B157" s="48">
        <f t="shared" si="5"/>
        <v>151</v>
      </c>
      <c r="C157" s="23" t="s">
        <v>5</v>
      </c>
      <c r="D157" s="35" t="s">
        <v>144</v>
      </c>
      <c r="E157" s="32"/>
      <c r="F157" s="34">
        <v>3200</v>
      </c>
      <c r="G157" s="34">
        <v>3200</v>
      </c>
      <c r="H157" s="26">
        <f t="shared" si="4"/>
        <v>0</v>
      </c>
      <c r="I157" s="27" t="s">
        <v>225</v>
      </c>
      <c r="J157" s="38">
        <v>44439</v>
      </c>
      <c r="K157" s="13"/>
      <c r="L157" s="13"/>
      <c r="M157" s="13"/>
      <c r="N157" s="13"/>
      <c r="O157" s="13"/>
      <c r="P157" s="13"/>
      <c r="Q157" s="13"/>
      <c r="R157" s="13"/>
      <c r="S157" s="13"/>
      <c r="T157" s="13"/>
      <c r="U157" s="13"/>
      <c r="V157" s="13"/>
      <c r="W157" s="13"/>
      <c r="X157" s="13"/>
      <c r="Y157" s="13"/>
      <c r="Z157" s="13"/>
      <c r="AA157" s="13"/>
    </row>
    <row r="158" spans="2:27" s="12" customFormat="1" ht="25.5" customHeight="1" x14ac:dyDescent="0.2">
      <c r="B158" s="48">
        <f t="shared" si="5"/>
        <v>152</v>
      </c>
      <c r="C158" s="23" t="s">
        <v>4</v>
      </c>
      <c r="D158" s="35" t="s">
        <v>144</v>
      </c>
      <c r="E158" s="32"/>
      <c r="F158" s="34">
        <v>12800</v>
      </c>
      <c r="G158" s="34">
        <v>12800</v>
      </c>
      <c r="H158" s="26">
        <f t="shared" si="4"/>
        <v>0</v>
      </c>
      <c r="I158" s="27" t="s">
        <v>225</v>
      </c>
      <c r="J158" s="38">
        <v>44439</v>
      </c>
      <c r="K158" s="13"/>
      <c r="L158" s="13"/>
      <c r="M158" s="13"/>
      <c r="N158" s="13"/>
      <c r="O158" s="13"/>
      <c r="P158" s="13"/>
      <c r="Q158" s="13"/>
      <c r="R158" s="13"/>
      <c r="S158" s="13"/>
      <c r="T158" s="13"/>
      <c r="U158" s="13"/>
      <c r="V158" s="13"/>
      <c r="W158" s="13"/>
      <c r="X158" s="13"/>
      <c r="Y158" s="13"/>
      <c r="Z158" s="13"/>
      <c r="AA158" s="13"/>
    </row>
    <row r="159" spans="2:27" s="12" customFormat="1" ht="54" customHeight="1" x14ac:dyDescent="0.2">
      <c r="B159" s="48">
        <f t="shared" si="5"/>
        <v>153</v>
      </c>
      <c r="C159" s="23" t="s">
        <v>3</v>
      </c>
      <c r="D159" s="32" t="s">
        <v>219</v>
      </c>
      <c r="E159" s="33">
        <v>44421</v>
      </c>
      <c r="F159" s="34">
        <v>56500</v>
      </c>
      <c r="G159" s="34">
        <v>56500</v>
      </c>
      <c r="H159" s="26">
        <f t="shared" si="4"/>
        <v>0</v>
      </c>
      <c r="I159" s="27" t="s">
        <v>225</v>
      </c>
      <c r="J159" s="38">
        <v>44439</v>
      </c>
      <c r="K159" s="13"/>
      <c r="L159" s="13"/>
      <c r="M159" s="13"/>
      <c r="N159" s="13"/>
      <c r="O159" s="13"/>
      <c r="P159" s="13"/>
      <c r="Q159" s="13"/>
      <c r="R159" s="13"/>
      <c r="S159" s="13"/>
      <c r="T159" s="13"/>
      <c r="U159" s="13"/>
      <c r="V159" s="13"/>
      <c r="W159" s="13"/>
      <c r="X159" s="13"/>
      <c r="Y159" s="13"/>
      <c r="Z159" s="13"/>
      <c r="AA159" s="13"/>
    </row>
    <row r="160" spans="2:27" s="12" customFormat="1" ht="35.25" customHeight="1" x14ac:dyDescent="0.2">
      <c r="B160" s="48">
        <f t="shared" si="5"/>
        <v>154</v>
      </c>
      <c r="C160" s="23" t="s">
        <v>2</v>
      </c>
      <c r="D160" s="32" t="s">
        <v>166</v>
      </c>
      <c r="E160" s="33">
        <v>44417</v>
      </c>
      <c r="F160" s="34">
        <v>1017000</v>
      </c>
      <c r="G160" s="34">
        <v>1017000</v>
      </c>
      <c r="H160" s="26">
        <f t="shared" si="4"/>
        <v>0</v>
      </c>
      <c r="I160" s="27" t="s">
        <v>225</v>
      </c>
      <c r="J160" s="38">
        <v>44439</v>
      </c>
      <c r="K160" s="13"/>
      <c r="L160" s="13"/>
      <c r="M160" s="13"/>
      <c r="N160" s="13"/>
      <c r="O160" s="13"/>
      <c r="P160" s="13"/>
      <c r="Q160" s="13"/>
      <c r="R160" s="13"/>
      <c r="S160" s="13"/>
      <c r="T160" s="13"/>
      <c r="U160" s="13"/>
      <c r="V160" s="13"/>
      <c r="W160" s="13"/>
      <c r="X160" s="13"/>
      <c r="Y160" s="13"/>
      <c r="Z160" s="13"/>
      <c r="AA160" s="13"/>
    </row>
    <row r="161" spans="2:27" s="12" customFormat="1" ht="31.5" customHeight="1" x14ac:dyDescent="0.2">
      <c r="B161" s="48">
        <f t="shared" si="5"/>
        <v>155</v>
      </c>
      <c r="C161" s="23" t="s">
        <v>1</v>
      </c>
      <c r="D161" s="24" t="s">
        <v>220</v>
      </c>
      <c r="E161" s="25">
        <v>44417</v>
      </c>
      <c r="F161" s="26">
        <v>1017000</v>
      </c>
      <c r="G161" s="26">
        <v>1017000</v>
      </c>
      <c r="H161" s="26">
        <f t="shared" si="4"/>
        <v>0</v>
      </c>
      <c r="I161" s="27" t="s">
        <v>225</v>
      </c>
      <c r="J161" s="36">
        <v>44439</v>
      </c>
      <c r="K161" s="13"/>
      <c r="L161" s="13"/>
      <c r="M161" s="13"/>
      <c r="N161" s="13"/>
      <c r="O161" s="13"/>
      <c r="P161" s="13"/>
      <c r="Q161" s="13"/>
      <c r="R161" s="13"/>
      <c r="S161" s="13"/>
      <c r="T161" s="13"/>
      <c r="U161" s="13"/>
      <c r="V161" s="13"/>
      <c r="W161" s="13"/>
      <c r="X161" s="13"/>
      <c r="Y161" s="13"/>
      <c r="Z161" s="13"/>
      <c r="AA161" s="13"/>
    </row>
    <row r="162" spans="2:27" s="12" customFormat="1" ht="15" x14ac:dyDescent="0.25">
      <c r="B162" s="46"/>
      <c r="C162" s="14"/>
      <c r="D162" s="11"/>
      <c r="E162" s="51" t="s">
        <v>0</v>
      </c>
      <c r="F162" s="53">
        <f>SUM(F7:F161)</f>
        <v>312941804.71000004</v>
      </c>
      <c r="G162" s="53"/>
      <c r="H162" s="19"/>
      <c r="I162" s="19"/>
      <c r="J162" s="39"/>
      <c r="K162" s="13"/>
      <c r="L162" s="13"/>
      <c r="M162" s="13"/>
      <c r="N162" s="13"/>
      <c r="O162" s="13"/>
      <c r="P162" s="13"/>
      <c r="Q162" s="13"/>
      <c r="R162" s="13"/>
      <c r="S162" s="13"/>
      <c r="T162" s="13"/>
      <c r="U162" s="13"/>
      <c r="V162" s="13"/>
      <c r="W162" s="13"/>
      <c r="X162" s="13"/>
      <c r="Y162" s="13"/>
      <c r="Z162" s="13"/>
      <c r="AA162" s="13"/>
    </row>
    <row r="163" spans="2:27" x14ac:dyDescent="0.25">
      <c r="B163" s="46"/>
      <c r="C163" s="10"/>
      <c r="D163" s="11"/>
      <c r="E163" s="10"/>
      <c r="F163" s="10"/>
      <c r="G163" s="10"/>
      <c r="H163" s="10"/>
      <c r="I163" s="10"/>
      <c r="J163" s="11"/>
    </row>
    <row r="164" spans="2:27" x14ac:dyDescent="0.25">
      <c r="B164" s="49"/>
      <c r="C164" s="5"/>
      <c r="D164" s="6"/>
      <c r="E164" s="5"/>
      <c r="F164" s="7"/>
      <c r="G164" s="7"/>
      <c r="H164" s="7"/>
      <c r="I164" s="7"/>
      <c r="J164" s="40"/>
      <c r="AA164" s="1"/>
    </row>
    <row r="165" spans="2:27" x14ac:dyDescent="0.25">
      <c r="B165" s="49"/>
      <c r="C165" s="5"/>
      <c r="D165" s="6"/>
      <c r="E165" s="5"/>
      <c r="F165" s="9"/>
      <c r="G165" s="9"/>
      <c r="H165" s="9"/>
      <c r="I165" s="9"/>
      <c r="J165" s="41"/>
      <c r="K165" s="9"/>
      <c r="AA165" s="1"/>
    </row>
    <row r="166" spans="2:27" x14ac:dyDescent="0.25">
      <c r="B166" s="49"/>
      <c r="C166" s="5"/>
      <c r="D166" s="6"/>
      <c r="E166" s="5"/>
      <c r="F166" s="7"/>
      <c r="G166" s="7"/>
      <c r="H166" s="7"/>
      <c r="I166" s="7"/>
      <c r="J166" s="41"/>
      <c r="K166" s="9"/>
      <c r="L166" s="8"/>
      <c r="AA166" s="1"/>
    </row>
    <row r="167" spans="2:27" x14ac:dyDescent="0.25">
      <c r="B167" s="49"/>
      <c r="C167" s="5"/>
      <c r="D167" s="6"/>
      <c r="E167" s="5"/>
      <c r="F167" s="7"/>
      <c r="G167" s="7"/>
      <c r="H167" s="7"/>
      <c r="I167" s="7"/>
      <c r="J167" s="40"/>
      <c r="AA167" s="1"/>
    </row>
    <row r="168" spans="2:27" x14ac:dyDescent="0.25">
      <c r="B168" s="49"/>
      <c r="C168" s="5"/>
      <c r="D168" s="6"/>
      <c r="E168" s="5"/>
      <c r="F168" s="5"/>
      <c r="G168" s="5"/>
      <c r="H168" s="5"/>
      <c r="I168" s="5"/>
      <c r="J168" s="6"/>
      <c r="AA168" s="1"/>
    </row>
    <row r="169" spans="2:27" s="2" customFormat="1" x14ac:dyDescent="0.25">
      <c r="B169" s="49"/>
      <c r="C169" s="5"/>
      <c r="D169" s="6"/>
      <c r="E169" s="5"/>
      <c r="F169" s="7"/>
      <c r="G169" s="7"/>
      <c r="H169" s="7"/>
      <c r="I169" s="7"/>
      <c r="J169" s="40"/>
    </row>
    <row r="170" spans="2:27" s="2" customFormat="1" x14ac:dyDescent="0.25">
      <c r="B170" s="49"/>
      <c r="C170" s="5"/>
      <c r="D170" s="6"/>
      <c r="E170" s="5"/>
      <c r="F170" s="5"/>
      <c r="G170" s="5"/>
      <c r="H170" s="5"/>
      <c r="I170" s="5"/>
      <c r="J170" s="6"/>
    </row>
    <row r="171" spans="2:27" s="2" customFormat="1" x14ac:dyDescent="0.25">
      <c r="B171" s="49"/>
      <c r="C171" s="5"/>
      <c r="D171" s="6"/>
      <c r="E171" s="5"/>
      <c r="F171" s="5"/>
      <c r="G171" s="5"/>
      <c r="H171" s="5"/>
      <c r="I171" s="5"/>
      <c r="J171" s="6"/>
    </row>
    <row r="172" spans="2:27" s="2" customFormat="1" x14ac:dyDescent="0.25">
      <c r="B172" s="49"/>
      <c r="C172" s="5"/>
      <c r="D172" s="6"/>
      <c r="E172" s="5"/>
      <c r="F172" s="5"/>
      <c r="G172" s="5"/>
      <c r="H172" s="5"/>
      <c r="I172" s="5"/>
      <c r="J172" s="6"/>
    </row>
    <row r="173" spans="2:27" s="2" customFormat="1" x14ac:dyDescent="0.25">
      <c r="B173" s="49"/>
      <c r="C173" s="5"/>
      <c r="D173" s="6"/>
      <c r="E173" s="5"/>
      <c r="F173" s="5"/>
      <c r="G173" s="5"/>
      <c r="H173" s="5"/>
      <c r="I173" s="5"/>
      <c r="J173" s="6"/>
    </row>
    <row r="174" spans="2:27" s="2" customFormat="1" x14ac:dyDescent="0.25">
      <c r="B174" s="49"/>
      <c r="C174" s="5"/>
      <c r="D174" s="6"/>
      <c r="E174" s="5"/>
      <c r="F174" s="5"/>
      <c r="G174" s="5"/>
      <c r="H174" s="5"/>
      <c r="I174" s="5"/>
      <c r="J174" s="6"/>
    </row>
    <row r="175" spans="2:27" s="2" customFormat="1" x14ac:dyDescent="0.25">
      <c r="B175" s="49"/>
      <c r="C175" s="5"/>
      <c r="D175" s="6"/>
      <c r="E175" s="5"/>
      <c r="F175" s="5"/>
      <c r="G175" s="5"/>
      <c r="H175" s="5"/>
      <c r="I175" s="5"/>
      <c r="J175" s="6"/>
    </row>
    <row r="176" spans="2:27" s="2" customFormat="1" x14ac:dyDescent="0.25">
      <c r="B176" s="49"/>
      <c r="C176" s="5"/>
      <c r="D176" s="6"/>
      <c r="E176" s="5"/>
      <c r="F176" s="5"/>
      <c r="G176" s="5"/>
      <c r="H176" s="5"/>
      <c r="I176" s="5"/>
      <c r="J176" s="6"/>
    </row>
    <row r="177" spans="2:10" s="2" customFormat="1" x14ac:dyDescent="0.25">
      <c r="B177" s="49"/>
      <c r="C177" s="5"/>
      <c r="D177" s="6"/>
      <c r="E177" s="5"/>
      <c r="F177" s="5"/>
      <c r="G177" s="5"/>
      <c r="H177" s="5"/>
      <c r="I177" s="5"/>
      <c r="J177" s="6"/>
    </row>
    <row r="178" spans="2:10" s="2" customFormat="1" x14ac:dyDescent="0.25">
      <c r="B178" s="49"/>
      <c r="C178" s="5"/>
      <c r="D178" s="6"/>
      <c r="E178" s="5"/>
      <c r="F178" s="5"/>
      <c r="G178" s="5"/>
      <c r="H178" s="5"/>
      <c r="I178" s="5"/>
      <c r="J178" s="6"/>
    </row>
    <row r="179" spans="2:10" s="2" customFormat="1" x14ac:dyDescent="0.25">
      <c r="B179" s="49"/>
      <c r="C179" s="5"/>
      <c r="D179" s="6"/>
      <c r="E179" s="5"/>
      <c r="F179" s="5"/>
      <c r="G179" s="5"/>
      <c r="H179" s="5"/>
      <c r="I179" s="5"/>
      <c r="J179" s="6"/>
    </row>
    <row r="180" spans="2:10" s="2" customFormat="1" x14ac:dyDescent="0.25">
      <c r="B180" s="49"/>
      <c r="C180" s="5"/>
      <c r="D180" s="6"/>
      <c r="E180" s="5"/>
      <c r="F180" s="5"/>
      <c r="G180" s="5"/>
      <c r="H180" s="5"/>
      <c r="I180" s="5"/>
      <c r="J180" s="6"/>
    </row>
    <row r="181" spans="2:10" s="2" customFormat="1" x14ac:dyDescent="0.25">
      <c r="B181" s="49"/>
      <c r="C181" s="5"/>
      <c r="D181" s="6"/>
      <c r="E181" s="5"/>
      <c r="F181" s="5"/>
      <c r="G181" s="5"/>
      <c r="H181" s="5"/>
      <c r="I181" s="5"/>
      <c r="J181" s="6"/>
    </row>
    <row r="182" spans="2:10" s="2" customFormat="1" x14ac:dyDescent="0.25">
      <c r="B182" s="49"/>
      <c r="C182" s="5"/>
      <c r="D182" s="6"/>
      <c r="E182" s="5"/>
      <c r="F182" s="5"/>
      <c r="G182" s="5"/>
      <c r="H182" s="5"/>
      <c r="I182" s="5"/>
      <c r="J182" s="6"/>
    </row>
  </sheetData>
  <mergeCells count="5">
    <mergeCell ref="B1:J1"/>
    <mergeCell ref="B2:J2"/>
    <mergeCell ref="B3:J3"/>
    <mergeCell ref="B4:J4"/>
    <mergeCell ref="F162:G162"/>
  </mergeCells>
  <pageMargins left="0.75" right="0.75" top="1" bottom="1" header="0.5" footer="0.5"/>
  <pageSetup scale="90" orientation="portrait"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A PROVEEDORES AGOSTO</vt:lpstr>
      <vt:lpstr>'PAGO A PROVEEDORES AGOSTO'!Área_de_impresión</vt:lpstr>
      <vt:lpstr>'PAGO A PROVEEDORES AGOSTO'!Títulos_a_imprimir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Stephanie Ricerda Gil Santana</cp:lastModifiedBy>
  <cp:lastPrinted>2021-09-07T13:50:19Z</cp:lastPrinted>
  <dcterms:created xsi:type="dcterms:W3CDTF">2021-09-03T19:59:55Z</dcterms:created>
  <dcterms:modified xsi:type="dcterms:W3CDTF">2021-09-07T13:51:09Z</dcterms:modified>
</cp:coreProperties>
</file>